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l="1"/>
  <c r="BE34" i="9" s="1"/>
  <c r="BE35" i="9" s="1"/>
</calcChain>
</file>

<file path=xl/sharedStrings.xml><?xml version="1.0" encoding="utf-8"?>
<sst xmlns="http://schemas.openxmlformats.org/spreadsheetml/2006/main" count="1018" uniqueCount="542">
  <si>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</si>
  <si>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</si>
  <si>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</si>
  <si>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</si>
  <si>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</si>
  <si>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</si>
  <si>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</si>
  <si>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</si>
  <si>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</si>
  <si>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</si>
  <si>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</si>
  <si>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</si>
  <si>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</si>
  <si>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</si>
  <si>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</si>
  <si>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</si>
  <si>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</si>
  <si>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</si>
  <si>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</si>
  <si>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</si>
  <si>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</si>
  <si>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</si>
  <si>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</si>
  <si>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</si>
  <si>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</si>
  <si>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</si>
  <si>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</si>
  <si>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</si>
  <si>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</si>
  <si>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</si>
  <si>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</si>
  <si>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</si>
  <si>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</si>
  <si>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</si>
  <si>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</si>
  <si>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</si>
  <si>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</si>
  <si>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</si>
  <si>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</si>
  <si>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</si>
  <si>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</si>
  <si>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</si>
  <si>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</si>
  <si>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</si>
  <si>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</si>
  <si>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</si>
  <si>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</si>
  <si>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</si>
  <si>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</si>
  <si>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</si>
  <si>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</si>
  <si>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</si>
  <si>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</si>
  <si>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</si>
  <si>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</si>
  <si>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</si>
  <si>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</si>
  <si>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</si>
  <si>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</si>
  <si>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</si>
  <si>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</si>
  <si>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</si>
  <si>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</si>
  <si>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</si>
  <si>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</si>
  <si>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</si>
  <si>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</si>
  <si>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</si>
  <si>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</si>
  <si>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</si>
  <si>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</si>
  <si>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</si>
  <si>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</si>
  <si>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</si>
  <si>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</si>
  <si>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</si>
  <si>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</si>
  <si>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</si>
  <si>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</si>
  <si>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</si>
  <si>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</si>
  <si>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</si>
  <si>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由良町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</si>
  <si>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</si>
  <si>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</si>
  <si>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</si>
  <si>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</si>
  <si>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</si>
  <si>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</si>
  <si>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</si>
  <si>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</si>
  <si>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</si>
  <si>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</si>
  <si>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</si>
  <si>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</si>
  <si>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</si>
  <si>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</si>
  <si>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</si>
  <si>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</si>
  <si>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</si>
  <si>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</si>
  <si>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</si>
  <si>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</si>
  <si>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</si>
  <si>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</si>
  <si>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</si>
  <si>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</si>
  <si>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</si>
  <si>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</si>
  <si>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</si>
  <si>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</si>
  <si>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</si>
  <si>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</si>
  <si>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</si>
  <si>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</si>
  <si>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</si>
  <si>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</si>
  <si>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</si>
  <si>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</si>
  <si>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</si>
  <si>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</si>
  <si>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</si>
  <si>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</si>
  <si>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</si>
  <si>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</si>
  <si>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</si>
  <si>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</si>
  <si>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</si>
  <si>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</si>
  <si>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</si>
  <si>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</si>
  <si>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</si>
  <si>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</si>
  <si>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</si>
  <si>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</si>
  <si>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</si>
  <si>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</si>
  <si>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</si>
  <si>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</si>
  <si>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</si>
  <si>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</si>
  <si>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</si>
  <si>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</si>
  <si>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</si>
  <si>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</si>
  <si>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</si>
  <si>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</si>
  <si>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</si>
  <si>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</si>
  <si>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</si>
  <si>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</si>
  <si>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</si>
  <si>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</si>
  <si>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</si>
  <si>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</si>
  <si>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</si>
  <si>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</si>
  <si>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</si>
  <si>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</si>
  <si>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</si>
  <si>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</si>
  <si>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</si>
  <si>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</si>
  <si>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</si>
  <si>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</si>
  <si>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</si>
  <si>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</si>
  <si>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</si>
  <si>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</si>
  <si>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</si>
  <si>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</si>
  <si>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</si>
  <si>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</si>
  <si>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</si>
  <si>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</si>
  <si>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</si>
  <si>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</si>
  <si>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</si>
  <si>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</si>
  <si>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</si>
  <si>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</si>
  <si>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</si>
  <si>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</si>
  <si>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</si>
  <si>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</si>
  <si>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</si>
  <si>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</si>
  <si>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</si>
  <si>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</si>
  <si>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</si>
  <si>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</si>
  <si>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</si>
  <si>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</si>
  <si>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</si>
  <si>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</si>
  <si>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</si>
  <si>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和歌山県由良町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</si>
  <si>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</si>
  <si>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</si>
  <si>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</si>
  <si>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</si>
  <si>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</si>
  <si>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</si>
  <si>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</si>
  <si>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</si>
  <si>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</si>
  <si>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</si>
  <si>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</si>
  <si>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</si>
  <si>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</si>
  <si>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</si>
  <si>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</si>
  <si>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</si>
  <si>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</si>
  <si>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</si>
  <si>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</si>
  <si>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</si>
  <si>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</si>
  <si>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</si>
  <si>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</si>
  <si>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</si>
  <si>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</si>
  <si>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</si>
  <si>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</si>
  <si>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</si>
  <si>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</si>
  <si>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</si>
  <si>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</si>
  <si>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</si>
  <si>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</si>
  <si>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</si>
  <si>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</si>
  <si>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</si>
  <si>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</si>
  <si>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</si>
  <si>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</si>
  <si>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</si>
  <si>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</si>
  <si>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</si>
  <si>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</si>
  <si>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</si>
  <si>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</si>
  <si>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</si>
  <si>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</si>
  <si>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</si>
  <si>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</si>
  <si>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</si>
  <si>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</si>
  <si>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</si>
  <si>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</si>
  <si>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</si>
  <si>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</si>
  <si>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</si>
  <si>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</si>
  <si>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</si>
  <si>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</si>
  <si>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</si>
  <si>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</si>
  <si>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</si>
  <si>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</si>
  <si>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</si>
  <si>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</si>
  <si>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</si>
  <si>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</si>
  <si>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</si>
  <si>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</si>
  <si>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</si>
  <si>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</si>
  <si>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</si>
  <si>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</si>
  <si>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</si>
  <si>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</si>
  <si>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</si>
  <si>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</si>
  <si>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</si>
  <si>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</si>
  <si>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</si>
  <si>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</si>
  <si>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</si>
  <si>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</si>
  <si>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</si>
  <si>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</si>
  <si>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</si>
  <si>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</si>
  <si>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</si>
  <si>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</si>
  <si>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</si>
  <si>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</si>
  <si>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</si>
  <si>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</si>
  <si>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</si>
  <si>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</si>
  <si>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</si>
  <si>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</si>
  <si>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</si>
  <si>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</si>
  <si>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</si>
  <si>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</si>
  <si>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</si>
  <si>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</si>
  <si>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</si>
  <si>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</si>
  <si>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</si>
  <si>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</si>
  <si>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</si>
  <si>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</si>
  <si>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</si>
  <si>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</si>
  <si>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</si>
  <si>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</si>
  <si>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</si>
  <si>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</si>
  <si>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</si>
  <si>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</si>
  <si>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</si>
  <si>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</si>
  <si>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</si>
  <si>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</si>
  <si>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</si>
  <si>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</si>
  <si>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</si>
  <si>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</si>
  <si>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</si>
  <si>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</si>
  <si>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</si>
  <si>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</si>
  <si>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</si>
  <si>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</si>
  <si>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</si>
  <si>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</si>
  <si>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</si>
  <si>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</si>
  <si>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</si>
  <si>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</si>
  <si>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</si>
  <si>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</si>
  <si>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</si>
  <si>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</si>
  <si>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</si>
  <si>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</si>
  <si>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</si>
  <si>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</si>
  <si>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</si>
  <si>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</si>
  <si>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</si>
  <si>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</si>
  <si>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</si>
  <si>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和歌山県由良町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</si>
  <si>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</si>
  <si>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</si>
  <si>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</si>
  <si>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</si>
  <si>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</si>
  <si>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</si>
  <si>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</si>
  <si>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</si>
  <si>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</si>
  <si>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</si>
  <si>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</si>
  <si>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</si>
  <si>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</si>
  <si>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</si>
  <si>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</si>
  <si>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</si>
  <si>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</si>
  <si>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</si>
  <si>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</si>
  <si>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</si>
  <si>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</si>
  <si>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</si>
  <si>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</si>
  <si>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</si>
  <si>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</si>
  <si>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</si>
  <si>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</si>
  <si>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</si>
  <si>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</si>
  <si>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</si>
  <si>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</si>
  <si>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</si>
  <si>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</si>
  <si>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</si>
  <si>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</si>
  <si>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</si>
  <si>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</si>
  <si>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</si>
  <si>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</si>
  <si>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</si>
  <si>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漁業集落環境整備事業特別会計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</si>
  <si>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</si>
  <si>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</si>
  <si>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</si>
  <si>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</si>
  <si>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</si>
  <si>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</si>
  <si>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</si>
  <si>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</si>
  <si>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</si>
  <si>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</si>
  <si>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</si>
  <si>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</si>
  <si>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</si>
  <si>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</si>
  <si>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</si>
  <si>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</si>
  <si>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</si>
  <si>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</si>
  <si>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</si>
  <si>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</si>
  <si>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</si>
  <si>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</si>
  <si>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</si>
  <si>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</si>
  <si>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</si>
  <si>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</si>
  <si>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</si>
  <si>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</si>
  <si>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</si>
  <si>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</si>
  <si>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</si>
  <si>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</si>
  <si>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</si>
  <si>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</si>
  <si>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</si>
  <si>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</si>
  <si>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</si>
  <si>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</si>
  <si>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</si>
  <si>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</si>
  <si>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</si>
  <si>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</si>
  <si>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</si>
  <si>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</si>
  <si>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</si>
  <si>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</si>
  <si>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</si>
  <si>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</si>
  <si>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</si>
  <si>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</si>
  <si>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</si>
  <si>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</si>
  <si>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</si>
  <si>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</si>
  <si>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</si>
  <si>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</si>
  <si>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</si>
  <si>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</si>
  <si>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</si>
  <si>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</si>
  <si>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</si>
  <si>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</si>
  <si>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</si>
  <si>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</si>
  <si>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</si>
  <si>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</si>
  <si>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</si>
  <si>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</si>
  <si>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</si>
  <si>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</si>
  <si>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</si>
  <si>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</si>
  <si>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</si>
  <si>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</si>
  <si>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</si>
  <si>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</si>
  <si>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</si>
  <si>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</si>
  <si>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</si>
  <si>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</si>
  <si>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</si>
  <si>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</si>
  <si>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</si>
  <si>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</si>
  <si>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</si>
  <si>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</si>
  <si>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</si>
  <si>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</si>
  <si>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</si>
  <si>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</si>
  <si>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</si>
  <si>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</si>
  <si>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</si>
  <si>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</si>
  <si>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</si>
  <si>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</si>
  <si>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</si>
  <si>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</si>
  <si>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</si>
  <si>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</si>
  <si>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</si>
  <si>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</si>
  <si>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</si>
  <si>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</si>
  <si>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</si>
  <si>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</si>
  <si>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</si>
  <si>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</si>
  <si>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</si>
  <si>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</si>
  <si>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</si>
  <si>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</si>
  <si>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</si>
  <si>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</si>
  <si>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</si>
  <si>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</si>
  <si>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</si>
  <si>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</si>
  <si>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</si>
  <si>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</si>
  <si>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</si>
  <si>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</si>
  <si>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</si>
  <si>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</si>
  <si>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</si>
  <si>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</si>
  <si>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</si>
  <si>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</si>
  <si>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</si>
  <si>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</si>
  <si>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</si>
  <si>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</si>
  <si>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0.64</t>
  </si>
  <si>
    <t>▲ 8.47</t>
  </si>
  <si>
    <t>▲ 4.00</t>
  </si>
  <si>
    <t>水道事業会計</t>
  </si>
  <si>
    <t>一般会計</t>
  </si>
  <si>
    <t>国民健康保険特別会計</t>
  </si>
  <si>
    <t>介護保険特別会計</t>
  </si>
  <si>
    <t>公共下水道事業特別会計</t>
  </si>
  <si>
    <t>漁業集落環境整備事業特別会計</t>
  </si>
  <si>
    <t>後期高齢者医療特別会計</t>
  </si>
  <si>
    <t>その他会計（赤字）</t>
  </si>
  <si>
    <t>その他会計（黒字）</t>
  </si>
  <si>
    <t>-</t>
    <phoneticPr fontId="2"/>
  </si>
  <si>
    <t>-</t>
    <phoneticPr fontId="2"/>
  </si>
  <si>
    <t>日高広域消防事務組合</t>
    <rPh sb="0" eb="2">
      <t>ヒダカ</t>
    </rPh>
    <rPh sb="2" eb="4">
      <t>コウイキ</t>
    </rPh>
    <rPh sb="4" eb="6">
      <t>ショウボウ</t>
    </rPh>
    <rPh sb="6" eb="10">
      <t>ジムクミアイ</t>
    </rPh>
    <phoneticPr fontId="2"/>
  </si>
  <si>
    <t>御坊市外五ケ町病院経営事務組合</t>
    <rPh sb="0" eb="3">
      <t>ゴボウシ</t>
    </rPh>
    <rPh sb="3" eb="4">
      <t>ソト</t>
    </rPh>
    <rPh sb="4" eb="5">
      <t>ゴ</t>
    </rPh>
    <rPh sb="6" eb="7">
      <t>チョウ</t>
    </rPh>
    <rPh sb="7" eb="9">
      <t>ビョウイン</t>
    </rPh>
    <rPh sb="9" eb="11">
      <t>ケイエイ</t>
    </rPh>
    <rPh sb="11" eb="13">
      <t>ジム</t>
    </rPh>
    <rPh sb="13" eb="15">
      <t>クミアイ</t>
    </rPh>
    <phoneticPr fontId="2"/>
  </si>
  <si>
    <t>御坊老人福祉施設事務組合</t>
    <rPh sb="0" eb="2">
      <t>ゴボウ</t>
    </rPh>
    <rPh sb="2" eb="4">
      <t>ロウジン</t>
    </rPh>
    <rPh sb="4" eb="6">
      <t>フクシ</t>
    </rPh>
    <rPh sb="6" eb="8">
      <t>シセツ</t>
    </rPh>
    <rPh sb="8" eb="10">
      <t>ジム</t>
    </rPh>
    <rPh sb="10" eb="12">
      <t>クミアイ</t>
    </rPh>
    <phoneticPr fontId="2"/>
  </si>
  <si>
    <t>御坊広域行政事務組合</t>
    <rPh sb="0" eb="2">
      <t>ゴボウ</t>
    </rPh>
    <rPh sb="2" eb="4">
      <t>コウイキ</t>
    </rPh>
    <rPh sb="4" eb="6">
      <t>ギョウセイ</t>
    </rPh>
    <rPh sb="6" eb="8">
      <t>ジム</t>
    </rPh>
    <rPh sb="8" eb="10">
      <t>クミアイ</t>
    </rPh>
    <phoneticPr fontId="2"/>
  </si>
  <si>
    <t>和歌山県市町村総合事務組合</t>
    <rPh sb="0" eb="4">
      <t>ワカヤマケン</t>
    </rPh>
    <rPh sb="4" eb="7">
      <t>シチョウソン</t>
    </rPh>
    <rPh sb="7" eb="9">
      <t>ソウゴウ</t>
    </rPh>
    <rPh sb="9" eb="11">
      <t>ジム</t>
    </rPh>
    <rPh sb="11" eb="13">
      <t>クミアイ</t>
    </rPh>
    <phoneticPr fontId="2"/>
  </si>
  <si>
    <t>和歌山県後期高齢者医療広域連合</t>
    <rPh sb="0" eb="4">
      <t>ワカヤマケン</t>
    </rPh>
    <rPh sb="4" eb="6">
      <t>コウキ</t>
    </rPh>
    <rPh sb="6" eb="9">
      <t>コウレイシャ</t>
    </rPh>
    <rPh sb="9" eb="11">
      <t>イリョウ</t>
    </rPh>
    <rPh sb="11" eb="13">
      <t>コウイキ</t>
    </rPh>
    <rPh sb="13" eb="15">
      <t>レンゴウ</t>
    </rPh>
    <phoneticPr fontId="2"/>
  </si>
  <si>
    <t>和歌山地方税回収機構</t>
    <rPh sb="0" eb="3">
      <t>ワカヤマ</t>
    </rPh>
    <rPh sb="3" eb="6">
      <t>チホウゼイ</t>
    </rPh>
    <rPh sb="6" eb="8">
      <t>カイシュウ</t>
    </rPh>
    <rPh sb="8" eb="10">
      <t>キコウ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</si>
</sst>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52960</c:v>
                </c:pt>
                <c:pt idx="1">
                  <c:v>41628</c:v>
                </c:pt>
                <c:pt idx="2">
                  <c:v>65727</c:v>
                </c:pt>
                <c:pt idx="3">
                  <c:v>187298</c:v>
                </c:pt>
                <c:pt idx="4">
                  <c:v>91764</c:v>
                </c:pt>
              </c:numCache>
            </c:numRef>
          </c:val>
          <c:smooth val="0"/>
        </c:ser>
        <c:dLbls>
          <c:showLegendKey val="0"/>
          <c:showVal val="0"/>
          <c:showCatName val="0"/>
          <c:showSerName val="0"/>
          <c:showPercent val="0"/>
          <c:showBubbleSize val="0"/>
        </c:dLbls>
        <c:marker val="1"/>
        <c:smooth val="0"/>
        <c:axId val="116091136"/>
        <c:axId val="116117888"/>
      </c:lineChart>
      <c:catAx>
        <c:axId val="1160911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117888"/>
        <c:crosses val="autoZero"/>
        <c:auto val="1"/>
        <c:lblAlgn val="ctr"/>
        <c:lblOffset val="100"/>
        <c:tickLblSkip val="1"/>
        <c:tickMarkSkip val="1"/>
        <c:noMultiLvlLbl val="0"/>
      </c:catAx>
      <c:valAx>
        <c:axId val="116117888"/>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0911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3.86</c:v>
                </c:pt>
                <c:pt idx="1">
                  <c:v>3.21</c:v>
                </c:pt>
                <c:pt idx="2">
                  <c:v>6.73</c:v>
                </c:pt>
                <c:pt idx="3">
                  <c:v>4.28</c:v>
                </c:pt>
                <c:pt idx="4">
                  <c:v>4.1100000000000003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38.24</c:v>
                </c:pt>
                <c:pt idx="1">
                  <c:v>40.9</c:v>
                </c:pt>
                <c:pt idx="2">
                  <c:v>47.17</c:v>
                </c:pt>
                <c:pt idx="3">
                  <c:v>43.84</c:v>
                </c:pt>
                <c:pt idx="4">
                  <c:v>43.34</c:v>
                </c:pt>
              </c:numCache>
            </c:numRef>
          </c:val>
        </c:ser>
        <c:dLbls>
          <c:showLegendKey val="0"/>
          <c:showVal val="0"/>
          <c:showCatName val="0"/>
          <c:showSerName val="0"/>
          <c:showPercent val="0"/>
          <c:showBubbleSize val="0"/>
        </c:dLbls>
        <c:gapWidth val="250"/>
        <c:overlap val="100"/>
        <c:axId val="116788608"/>
        <c:axId val="1167948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1.69</c:v>
                </c:pt>
                <c:pt idx="1">
                  <c:v>-0.64</c:v>
                </c:pt>
                <c:pt idx="2">
                  <c:v>7.3</c:v>
                </c:pt>
                <c:pt idx="3">
                  <c:v>-8.4700000000000006</c:v>
                </c:pt>
                <c:pt idx="4">
                  <c:v>-4</c:v>
                </c:pt>
              </c:numCache>
            </c:numRef>
          </c:val>
          <c:smooth val="0"/>
        </c:ser>
        <c:dLbls>
          <c:showLegendKey val="0"/>
          <c:showVal val="0"/>
          <c:showCatName val="0"/>
          <c:showSerName val="0"/>
          <c:showPercent val="0"/>
          <c:showBubbleSize val="0"/>
        </c:dLbls>
        <c:marker val="1"/>
        <c:smooth val="0"/>
        <c:axId val="116788608"/>
        <c:axId val="116794880"/>
      </c:lineChart>
      <c:catAx>
        <c:axId val="116788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6794880"/>
        <c:crosses val="autoZero"/>
        <c:auto val="1"/>
        <c:lblAlgn val="ctr"/>
        <c:lblOffset val="100"/>
        <c:tickLblSkip val="1"/>
        <c:tickMarkSkip val="1"/>
        <c:noMultiLvlLbl val="0"/>
      </c:catAx>
      <c:valAx>
        <c:axId val="116794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788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0.04</c:v>
                </c:pt>
                <c:pt idx="4">
                  <c:v>#N/A</c:v>
                </c:pt>
                <c:pt idx="5">
                  <c:v>0.05</c:v>
                </c:pt>
                <c:pt idx="6">
                  <c:v>#N/A</c:v>
                </c:pt>
                <c:pt idx="7">
                  <c:v>0</c:v>
                </c:pt>
                <c:pt idx="8">
                  <c:v>#N/A</c:v>
                </c:pt>
                <c:pt idx="9">
                  <c:v>0</c:v>
                </c:pt>
              </c:numCache>
            </c:numRef>
          </c:val>
        </c:ser>
        <c:ser>
          <c:idx val="4"/>
          <c:order val="4"/>
          <c:tx>
            <c:strRef>
              <c:f>データシート!$A$31</c:f>
              <c:strCache>
                <c:ptCount val="1"/>
                <c:pt idx="0">
                  <c:v>漁業集落環境整備事業特別会計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0.01</c:v>
                </c:pt>
                <c:pt idx="4">
                  <c:v>#N/A</c:v>
                </c:pt>
                <c:pt idx="5">
                  <c:v>0.04</c:v>
                </c:pt>
                <c:pt idx="6">
                  <c:v>#N/A</c:v>
                </c:pt>
                <c:pt idx="7">
                  <c:v>0.03</c:v>
                </c:pt>
                <c:pt idx="8">
                  <c:v>#N/A</c:v>
                </c:pt>
                <c:pt idx="9">
                  <c:v>0.03</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0.05</c:v>
                </c:pt>
                <c:pt idx="4">
                  <c:v>#N/A</c:v>
                </c:pt>
                <c:pt idx="5">
                  <c:v>0.02</c:v>
                </c:pt>
                <c:pt idx="6">
                  <c:v>#N/A</c:v>
                </c:pt>
                <c:pt idx="7">
                  <c:v>0.01</c:v>
                </c:pt>
                <c:pt idx="8">
                  <c:v>#N/A</c:v>
                </c:pt>
                <c:pt idx="9">
                  <c:v>0.05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0.01</c:v>
                </c:pt>
                <c:pt idx="2">
                  <c:v>#N/A</c:v>
                </c:pt>
                <c:pt idx="3">
                  <c:v>0.02</c:v>
                </c:pt>
                <c:pt idx="4">
                  <c:v>#N/A</c:v>
                </c:pt>
                <c:pt idx="5">
                  <c:v>0.42</c:v>
                </c:pt>
                <c:pt idx="6">
                  <c:v>#N/A</c:v>
                </c:pt>
                <c:pt idx="7">
                  <c:v>0.45</c:v>
                </c:pt>
                <c:pt idx="8">
                  <c:v>#N/A</c:v>
                </c:pt>
                <c:pt idx="9">
                  <c:v>0.27</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0.05</c:v>
                </c:pt>
                <c:pt idx="2">
                  <c:v>#N/A</c:v>
                </c:pt>
                <c:pt idx="3">
                  <c:v>0.19</c:v>
                </c:pt>
                <c:pt idx="4">
                  <c:v>#N/A</c:v>
                </c:pt>
                <c:pt idx="5">
                  <c:v>0.35</c:v>
                </c:pt>
                <c:pt idx="6">
                  <c:v>#N/A</c:v>
                </c:pt>
                <c:pt idx="7">
                  <c:v>0.89</c:v>
                </c:pt>
                <c:pt idx="8">
                  <c:v>#N/A</c:v>
                </c:pt>
                <c:pt idx="9">
                  <c:v>1.59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3.86</c:v>
                </c:pt>
                <c:pt idx="2">
                  <c:v>#N/A</c:v>
                </c:pt>
                <c:pt idx="3">
                  <c:v>3.21</c:v>
                </c:pt>
                <c:pt idx="4">
                  <c:v>#N/A</c:v>
                </c:pt>
                <c:pt idx="5">
                  <c:v>6.72</c:v>
                </c:pt>
                <c:pt idx="6">
                  <c:v>#N/A</c:v>
                </c:pt>
                <c:pt idx="7">
                  <c:v>4.28</c:v>
                </c:pt>
                <c:pt idx="8">
                  <c:v>#N/A</c:v>
                </c:pt>
                <c:pt idx="9">
                  <c:v>4.0999999999999996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18.71</c:v>
                </c:pt>
                <c:pt idx="2">
                  <c:v>#N/A</c:v>
                </c:pt>
                <c:pt idx="3">
                  <c:v>15.33</c:v>
                </c:pt>
                <c:pt idx="4">
                  <c:v>#N/A</c:v>
                </c:pt>
                <c:pt idx="5">
                  <c:v>14.6</c:v>
                </c:pt>
                <c:pt idx="6">
                  <c:v>#N/A</c:v>
                </c:pt>
                <c:pt idx="7">
                  <c:v>16.170000000000002</c:v>
                </c:pt>
                <c:pt idx="8">
                  <c:v>#N/A</c:v>
                </c:pt>
                <c:pt idx="9">
                  <c:v>17.75</c:v>
                </c:pt>
              </c:numCache>
            </c:numRef>
          </c:val>
        </c:ser>
        <c:dLbls>
          <c:showLegendKey val="0"/>
          <c:showVal val="0"/>
          <c:showCatName val="0"/>
          <c:showSerName val="0"/>
          <c:showPercent val="0"/>
          <c:showBubbleSize val="0"/>
        </c:dLbls>
        <c:gapWidth val="150"/>
        <c:overlap val="100"/>
        <c:axId val="116893184"/>
        <c:axId val="116894720"/>
      </c:barChart>
      <c:catAx>
        <c:axId val="116893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894720"/>
        <c:crosses val="autoZero"/>
        <c:auto val="1"/>
        <c:lblAlgn val="ctr"/>
        <c:lblOffset val="100"/>
        <c:tickLblSkip val="1"/>
        <c:tickMarkSkip val="1"/>
        <c:noMultiLvlLbl val="0"/>
      </c:catAx>
      <c:valAx>
        <c:axId val="116894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8931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327</c:v>
                </c:pt>
                <c:pt idx="5">
                  <c:v>355</c:v>
                </c:pt>
                <c:pt idx="8">
                  <c:v>354</c:v>
                </c:pt>
                <c:pt idx="11">
                  <c:v>366</c:v>
                </c:pt>
                <c:pt idx="14">
                  <c:v>393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96</c:v>
                </c:pt>
                <c:pt idx="3">
                  <c:v>84</c:v>
                </c:pt>
                <c:pt idx="6">
                  <c:v>57</c:v>
                </c:pt>
                <c:pt idx="9">
                  <c:v>41</c:v>
                </c:pt>
                <c:pt idx="12">
                  <c:v>48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111</c:v>
                </c:pt>
                <c:pt idx="3">
                  <c:v>105</c:v>
                </c:pt>
                <c:pt idx="6">
                  <c:v>112</c:v>
                </c:pt>
                <c:pt idx="9">
                  <c:v>147</c:v>
                </c:pt>
                <c:pt idx="12">
                  <c:v>202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415</c:v>
                </c:pt>
                <c:pt idx="3">
                  <c:v>406</c:v>
                </c:pt>
                <c:pt idx="6">
                  <c:v>379</c:v>
                </c:pt>
                <c:pt idx="9">
                  <c:v>377</c:v>
                </c:pt>
                <c:pt idx="12">
                  <c:v>389</c:v>
                </c:pt>
              </c:numCache>
            </c:numRef>
          </c:val>
        </c:ser>
        <c:dLbls>
          <c:showLegendKey val="0"/>
          <c:showVal val="0"/>
          <c:showCatName val="0"/>
          <c:showSerName val="0"/>
          <c:showPercent val="0"/>
          <c:showBubbleSize val="0"/>
        </c:dLbls>
        <c:gapWidth val="100"/>
        <c:overlap val="100"/>
        <c:axId val="117261056"/>
        <c:axId val="117262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295</c:v>
                </c:pt>
                <c:pt idx="2">
                  <c:v>#N/A</c:v>
                </c:pt>
                <c:pt idx="3">
                  <c:v>#N/A</c:v>
                </c:pt>
                <c:pt idx="4">
                  <c:v>240</c:v>
                </c:pt>
                <c:pt idx="5">
                  <c:v>#N/A</c:v>
                </c:pt>
                <c:pt idx="6">
                  <c:v>#N/A</c:v>
                </c:pt>
                <c:pt idx="7">
                  <c:v>194</c:v>
                </c:pt>
                <c:pt idx="8">
                  <c:v>#N/A</c:v>
                </c:pt>
                <c:pt idx="9">
                  <c:v>#N/A</c:v>
                </c:pt>
                <c:pt idx="10">
                  <c:v>199</c:v>
                </c:pt>
                <c:pt idx="11">
                  <c:v>#N/A</c:v>
                </c:pt>
                <c:pt idx="12">
                  <c:v>#N/A</c:v>
                </c:pt>
                <c:pt idx="13">
                  <c:v>246</c:v>
                </c:pt>
                <c:pt idx="14">
                  <c:v>#N/A</c:v>
                </c:pt>
              </c:numCache>
            </c:numRef>
          </c:val>
          <c:smooth val="0"/>
        </c:ser>
        <c:dLbls>
          <c:showLegendKey val="0"/>
          <c:showVal val="0"/>
          <c:showCatName val="0"/>
          <c:showSerName val="0"/>
          <c:showPercent val="0"/>
          <c:showBubbleSize val="0"/>
        </c:dLbls>
        <c:marker val="1"/>
        <c:smooth val="0"/>
        <c:axId val="117261056"/>
        <c:axId val="117262976"/>
      </c:lineChart>
      <c:catAx>
        <c:axId val="117261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262976"/>
        <c:crosses val="autoZero"/>
        <c:auto val="1"/>
        <c:lblAlgn val="ctr"/>
        <c:lblOffset val="100"/>
        <c:tickLblSkip val="1"/>
        <c:tickMarkSkip val="1"/>
        <c:noMultiLvlLbl val="0"/>
      </c:catAx>
      <c:valAx>
        <c:axId val="117262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261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4519</c:v>
                </c:pt>
                <c:pt idx="5">
                  <c:v>4623</c:v>
                </c:pt>
                <c:pt idx="8">
                  <c:v>4821</c:v>
                </c:pt>
                <c:pt idx="11">
                  <c:v>5318</c:v>
                </c:pt>
                <c:pt idx="14">
                  <c:v>5466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1</c:v>
                </c:pt>
                <c:pt idx="11">
                  <c:v>1</c:v>
                </c:pt>
                <c:pt idx="14">
                  <c:v>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1076</c:v>
                </c:pt>
                <c:pt idx="5">
                  <c:v>1112</c:v>
                </c:pt>
                <c:pt idx="8">
                  <c:v>1233</c:v>
                </c:pt>
                <c:pt idx="11">
                  <c:v>1173</c:v>
                </c:pt>
                <c:pt idx="14">
                  <c:v>1135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822</c:v>
                </c:pt>
                <c:pt idx="3">
                  <c:v>819</c:v>
                </c:pt>
                <c:pt idx="6">
                  <c:v>778</c:v>
                </c:pt>
                <c:pt idx="9">
                  <c:v>691</c:v>
                </c:pt>
                <c:pt idx="12">
                  <c:v>626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635</c:v>
                </c:pt>
                <c:pt idx="3">
                  <c:v>548</c:v>
                </c:pt>
                <c:pt idx="6">
                  <c:v>551</c:v>
                </c:pt>
                <c:pt idx="9">
                  <c:v>542</c:v>
                </c:pt>
                <c:pt idx="12">
                  <c:v>542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2233</c:v>
                </c:pt>
                <c:pt idx="3">
                  <c:v>3008</c:v>
                </c:pt>
                <c:pt idx="6">
                  <c:v>3501</c:v>
                </c:pt>
                <c:pt idx="9">
                  <c:v>3455</c:v>
                </c:pt>
                <c:pt idx="12">
                  <c:v>3903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9</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3759</c:v>
                </c:pt>
                <c:pt idx="3">
                  <c:v>3731</c:v>
                </c:pt>
                <c:pt idx="6">
                  <c:v>3795</c:v>
                </c:pt>
                <c:pt idx="9">
                  <c:v>4295</c:v>
                </c:pt>
                <c:pt idx="12">
                  <c:v>4357</c:v>
                </c:pt>
              </c:numCache>
            </c:numRef>
          </c:val>
        </c:ser>
        <c:dLbls>
          <c:showLegendKey val="0"/>
          <c:showVal val="0"/>
          <c:showCatName val="0"/>
          <c:showSerName val="0"/>
          <c:showPercent val="0"/>
          <c:showBubbleSize val="0"/>
        </c:dLbls>
        <c:gapWidth val="100"/>
        <c:overlap val="100"/>
        <c:axId val="118692864"/>
        <c:axId val="1187032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1863</c:v>
                </c:pt>
                <c:pt idx="2">
                  <c:v>#N/A</c:v>
                </c:pt>
                <c:pt idx="3">
                  <c:v>#N/A</c:v>
                </c:pt>
                <c:pt idx="4">
                  <c:v>2370</c:v>
                </c:pt>
                <c:pt idx="5">
                  <c:v>#N/A</c:v>
                </c:pt>
                <c:pt idx="6">
                  <c:v>#N/A</c:v>
                </c:pt>
                <c:pt idx="7">
                  <c:v>2571</c:v>
                </c:pt>
                <c:pt idx="8">
                  <c:v>#N/A</c:v>
                </c:pt>
                <c:pt idx="9">
                  <c:v>#N/A</c:v>
                </c:pt>
                <c:pt idx="10">
                  <c:v>2492</c:v>
                </c:pt>
                <c:pt idx="11">
                  <c:v>#N/A</c:v>
                </c:pt>
                <c:pt idx="12">
                  <c:v>#N/A</c:v>
                </c:pt>
                <c:pt idx="13">
                  <c:v>2827</c:v>
                </c:pt>
                <c:pt idx="14">
                  <c:v>#N/A</c:v>
                </c:pt>
              </c:numCache>
            </c:numRef>
          </c:val>
          <c:smooth val="0"/>
        </c:ser>
        <c:dLbls>
          <c:showLegendKey val="0"/>
          <c:showVal val="0"/>
          <c:showCatName val="0"/>
          <c:showSerName val="0"/>
          <c:showPercent val="0"/>
          <c:showBubbleSize val="0"/>
        </c:dLbls>
        <c:marker val="1"/>
        <c:smooth val="0"/>
        <c:axId val="118692864"/>
        <c:axId val="118703232"/>
      </c:lineChart>
      <c:catAx>
        <c:axId val="118692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8703232"/>
        <c:crosses val="autoZero"/>
        <c:auto val="1"/>
        <c:lblAlgn val="ctr"/>
        <c:lblOffset val="100"/>
        <c:tickLblSkip val="1"/>
        <c:tickMarkSkip val="1"/>
        <c:noMultiLvlLbl val="0"/>
      </c:catAx>
      <c:valAx>
        <c:axId val="118703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692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和歌山県由良町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6,338
6,315
30.73
3,951,793
3,813,662
97,898
2,383,049
4,357,261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142.0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下回っている。また、昨年度との比較で指数が微減している要因は、当町における税収が造船関係法人の業績により左右されることや、固定資産税における土地の下落修正による減少などが挙げられる。今後も税収の減少が見込まれるため、特定事業主行動計画による時間外勤務の見直し（△</a:t>
          </a:r>
          <a:r>
            <a:rPr kumimoji="1" lang="en-US" altLang="ja-JP" sz="1300">
              <a:latin typeface="ＭＳ Ｐゴシック"/>
            </a:rPr>
            <a:t>8</a:t>
          </a:r>
          <a:r>
            <a:rPr kumimoji="1" lang="ja-JP" altLang="en-US" sz="1300">
              <a:latin typeface="ＭＳ Ｐゴシック"/>
            </a:rPr>
            <a:t>％）、予算編成時において物件費等の削減（△</a:t>
          </a:r>
          <a:r>
            <a:rPr kumimoji="1" lang="en-US" altLang="ja-JP" sz="1300">
              <a:latin typeface="ＭＳ Ｐゴシック"/>
            </a:rPr>
            <a:t>3</a:t>
          </a:r>
          <a:r>
            <a:rPr kumimoji="1" lang="ja-JP" altLang="en-US" sz="1300">
              <a:latin typeface="ＭＳ Ｐゴシック"/>
            </a:rPr>
            <a:t>％）等の取組による人件費、物件費等の抑制など更なる歳出削減に努めなければならない。</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111337</xdr:rowOff>
    </xdr:from>
    <xdr:to>
      <xdr:col>7</xdr:col>
      <xdr:colOff>152400</xdr:colOff>
      <xdr:row>43</xdr:row>
      <xdr:rowOff>119380</xdr:rowOff>
    </xdr:to>
    <xdr:cxnSp macro="">
      <xdr:nvCxnSpPr>
        <xdr:cNvPr id="66" name="直線コネクタ 65"/>
        <xdr:cNvCxnSpPr/>
      </xdr:nvCxnSpPr>
      <xdr:spPr>
        <a:xfrm>
          <a:off x="4114800" y="748368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69021</xdr:rowOff>
    </xdr:from>
    <xdr:ext cx="762000" cy="259045"/>
    <xdr:sp macro="" textlink="">
      <xdr:nvSpPr>
        <xdr:cNvPr id="67" name="財政力平均値テキスト"/>
        <xdr:cNvSpPr txBox="1"/>
      </xdr:nvSpPr>
      <xdr:spPr>
        <a:xfrm>
          <a:off x="5041900" y="726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103294</xdr:rowOff>
    </xdr:from>
    <xdr:to>
      <xdr:col>6</xdr:col>
      <xdr:colOff>0</xdr:colOff>
      <xdr:row>43</xdr:row>
      <xdr:rowOff>111337</xdr:rowOff>
    </xdr:to>
    <xdr:cxnSp macro="">
      <xdr:nvCxnSpPr>
        <xdr:cNvPr id="69" name="直線コネクタ 68"/>
        <xdr:cNvCxnSpPr/>
      </xdr:nvCxnSpPr>
      <xdr:spPr>
        <a:xfrm>
          <a:off x="3225800" y="747564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103294</xdr:rowOff>
    </xdr:from>
    <xdr:to>
      <xdr:col>4</xdr:col>
      <xdr:colOff>482600</xdr:colOff>
      <xdr:row>43</xdr:row>
      <xdr:rowOff>103294</xdr:rowOff>
    </xdr:to>
    <xdr:cxnSp macro="">
      <xdr:nvCxnSpPr>
        <xdr:cNvPr id="72" name="直線コネクタ 71"/>
        <xdr:cNvCxnSpPr/>
      </xdr:nvCxnSpPr>
      <xdr:spPr>
        <a:xfrm>
          <a:off x="2336800" y="7475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148183</xdr:rowOff>
    </xdr:from>
    <xdr:ext cx="762000" cy="259045"/>
    <xdr:sp macro="" textlink="">
      <xdr:nvSpPr>
        <xdr:cNvPr id="74" name="テキスト ボックス 73"/>
        <xdr:cNvSpPr txBox="1"/>
      </xdr:nvSpPr>
      <xdr:spPr>
        <a:xfrm>
          <a:off x="2844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87206</xdr:rowOff>
    </xdr:from>
    <xdr:to>
      <xdr:col>3</xdr:col>
      <xdr:colOff>279400</xdr:colOff>
      <xdr:row>43</xdr:row>
      <xdr:rowOff>103294</xdr:rowOff>
    </xdr:to>
    <xdr:cxnSp macro="">
      <xdr:nvCxnSpPr>
        <xdr:cNvPr id="75" name="直線コネクタ 74"/>
        <xdr:cNvCxnSpPr/>
      </xdr:nvCxnSpPr>
      <xdr:spPr>
        <a:xfrm>
          <a:off x="1447800" y="745955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140140</xdr:rowOff>
    </xdr:from>
    <xdr:ext cx="762000" cy="259045"/>
    <xdr:sp macro="" textlink="">
      <xdr:nvSpPr>
        <xdr:cNvPr id="77" name="テキスト ボックス 76"/>
        <xdr:cNvSpPr txBox="1"/>
      </xdr:nvSpPr>
      <xdr:spPr>
        <a:xfrm>
          <a:off x="1955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107967</xdr:rowOff>
    </xdr:from>
    <xdr:ext cx="762000" cy="259045"/>
    <xdr:sp macro="" textlink="">
      <xdr:nvSpPr>
        <xdr:cNvPr id="79" name="テキスト ボックス 78"/>
        <xdr:cNvSpPr txBox="1"/>
      </xdr:nvSpPr>
      <xdr:spPr>
        <a:xfrm>
          <a:off x="1066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68580</xdr:rowOff>
    </xdr:from>
    <xdr:to>
      <xdr:col>7</xdr:col>
      <xdr:colOff>203200</xdr:colOff>
      <xdr:row>43</xdr:row>
      <xdr:rowOff>170180</xdr:rowOff>
    </xdr:to>
    <xdr:sp macro="" textlink="">
      <xdr:nvSpPr>
        <xdr:cNvPr id="85" name="円/楕円 84"/>
        <xdr:cNvSpPr/>
      </xdr:nvSpPr>
      <xdr:spPr>
        <a:xfrm>
          <a:off x="49022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40657</xdr:rowOff>
    </xdr:from>
    <xdr:ext cx="762000" cy="259045"/>
    <xdr:sp macro="" textlink="">
      <xdr:nvSpPr>
        <xdr:cNvPr id="86" name="財政力該当値テキスト"/>
        <xdr:cNvSpPr txBox="1"/>
      </xdr:nvSpPr>
      <xdr:spPr>
        <a:xfrm>
          <a:off x="5041900" y="7413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60537</xdr:rowOff>
    </xdr:from>
    <xdr:to>
      <xdr:col>6</xdr:col>
      <xdr:colOff>50800</xdr:colOff>
      <xdr:row>43</xdr:row>
      <xdr:rowOff>162137</xdr:rowOff>
    </xdr:to>
    <xdr:sp macro="" textlink="">
      <xdr:nvSpPr>
        <xdr:cNvPr id="87" name="円/楕円 86"/>
        <xdr:cNvSpPr/>
      </xdr:nvSpPr>
      <xdr:spPr>
        <a:xfrm>
          <a:off x="40640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146914</xdr:rowOff>
    </xdr:from>
    <xdr:ext cx="736600" cy="259045"/>
    <xdr:sp macro="" textlink="">
      <xdr:nvSpPr>
        <xdr:cNvPr id="88" name="テキスト ボックス 87"/>
        <xdr:cNvSpPr txBox="1"/>
      </xdr:nvSpPr>
      <xdr:spPr>
        <a:xfrm>
          <a:off x="3733800" y="75192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52494</xdr:rowOff>
    </xdr:from>
    <xdr:to>
      <xdr:col>4</xdr:col>
      <xdr:colOff>533400</xdr:colOff>
      <xdr:row>43</xdr:row>
      <xdr:rowOff>154094</xdr:rowOff>
    </xdr:to>
    <xdr:sp macro="" textlink="">
      <xdr:nvSpPr>
        <xdr:cNvPr id="89" name="円/楕円 88"/>
        <xdr:cNvSpPr/>
      </xdr:nvSpPr>
      <xdr:spPr>
        <a:xfrm>
          <a:off x="3175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138871</xdr:rowOff>
    </xdr:from>
    <xdr:ext cx="762000" cy="259045"/>
    <xdr:sp macro="" textlink="">
      <xdr:nvSpPr>
        <xdr:cNvPr id="90" name="テキスト ボックス 89"/>
        <xdr:cNvSpPr txBox="1"/>
      </xdr:nvSpPr>
      <xdr:spPr>
        <a:xfrm>
          <a:off x="2844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52494</xdr:rowOff>
    </xdr:from>
    <xdr:to>
      <xdr:col>3</xdr:col>
      <xdr:colOff>330200</xdr:colOff>
      <xdr:row>43</xdr:row>
      <xdr:rowOff>154094</xdr:rowOff>
    </xdr:to>
    <xdr:sp macro="" textlink="">
      <xdr:nvSpPr>
        <xdr:cNvPr id="91" name="円/楕円 90"/>
        <xdr:cNvSpPr/>
      </xdr:nvSpPr>
      <xdr:spPr>
        <a:xfrm>
          <a:off x="2286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138871</xdr:rowOff>
    </xdr:from>
    <xdr:ext cx="762000" cy="259045"/>
    <xdr:sp macro="" textlink="">
      <xdr:nvSpPr>
        <xdr:cNvPr id="92" name="テキスト ボックス 91"/>
        <xdr:cNvSpPr txBox="1"/>
      </xdr:nvSpPr>
      <xdr:spPr>
        <a:xfrm>
          <a:off x="1955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36406</xdr:rowOff>
    </xdr:from>
    <xdr:to>
      <xdr:col>2</xdr:col>
      <xdr:colOff>127000</xdr:colOff>
      <xdr:row>43</xdr:row>
      <xdr:rowOff>138006</xdr:rowOff>
    </xdr:to>
    <xdr:sp macro="" textlink="">
      <xdr:nvSpPr>
        <xdr:cNvPr id="93" name="円/楕円 92"/>
        <xdr:cNvSpPr/>
      </xdr:nvSpPr>
      <xdr:spPr>
        <a:xfrm>
          <a:off x="13970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122783</xdr:rowOff>
    </xdr:from>
    <xdr:ext cx="762000" cy="259045"/>
    <xdr:sp macro="" textlink="">
      <xdr:nvSpPr>
        <xdr:cNvPr id="94" name="テキスト ボックス 93"/>
        <xdr:cNvSpPr txBox="1"/>
      </xdr:nvSpPr>
      <xdr:spPr>
        <a:xfrm>
          <a:off x="1066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経常収支比率において、対前年度比</a:t>
          </a:r>
          <a:r>
            <a:rPr kumimoji="1" lang="en-US" altLang="ja-JP" sz="1300">
              <a:latin typeface="ＭＳ Ｐゴシック"/>
            </a:rPr>
            <a:t>5.1</a:t>
          </a:r>
          <a:r>
            <a:rPr kumimoji="1" lang="ja-JP" altLang="en-US" sz="1300">
              <a:latin typeface="ＭＳ Ｐゴシック"/>
            </a:rPr>
            <a:t>％の上昇要因は、歳出において人件費で退職手当組合負担金が増加したことによる。また、歳入において主に固定資産税の償却資産が</a:t>
          </a:r>
          <a:r>
            <a:rPr kumimoji="1" lang="en-US" altLang="ja-JP" sz="1300">
              <a:latin typeface="ＭＳ Ｐゴシック"/>
            </a:rPr>
            <a:t>H25</a:t>
          </a:r>
          <a:r>
            <a:rPr kumimoji="1" lang="ja-JP" altLang="en-US" sz="1300">
              <a:latin typeface="ＭＳ Ｐゴシック"/>
            </a:rPr>
            <a:t>で</a:t>
          </a:r>
          <a:r>
            <a:rPr kumimoji="1" lang="en-US" altLang="ja-JP" sz="1300">
              <a:latin typeface="ＭＳ Ｐゴシック"/>
            </a:rPr>
            <a:t>319,646</a:t>
          </a:r>
          <a:r>
            <a:rPr kumimoji="1" lang="ja-JP" altLang="en-US" sz="1300">
              <a:latin typeface="ＭＳ Ｐゴシック"/>
            </a:rPr>
            <a:t>千円、</a:t>
          </a:r>
          <a:r>
            <a:rPr kumimoji="1" lang="en-US" altLang="ja-JP" sz="1300">
              <a:latin typeface="ＭＳ Ｐゴシック"/>
            </a:rPr>
            <a:t>H26</a:t>
          </a:r>
          <a:r>
            <a:rPr kumimoji="1" lang="ja-JP" altLang="en-US" sz="1300">
              <a:latin typeface="ＭＳ Ｐゴシック"/>
            </a:rPr>
            <a:t>で</a:t>
          </a:r>
          <a:r>
            <a:rPr kumimoji="1" lang="en-US" altLang="ja-JP" sz="1300">
              <a:latin typeface="ＭＳ Ｐゴシック"/>
            </a:rPr>
            <a:t>295,400</a:t>
          </a:r>
          <a:r>
            <a:rPr kumimoji="1" lang="ja-JP" altLang="en-US" sz="1300">
              <a:latin typeface="ＭＳ Ｐゴシック"/>
            </a:rPr>
            <a:t>千円で対前年度差引△</a:t>
          </a:r>
          <a:r>
            <a:rPr kumimoji="1" lang="en-US" altLang="ja-JP" sz="1300">
              <a:latin typeface="ＭＳ Ｐゴシック"/>
            </a:rPr>
            <a:t>24,246</a:t>
          </a:r>
          <a:r>
            <a:rPr kumimoji="1" lang="ja-JP" altLang="en-US" sz="1300">
              <a:latin typeface="ＭＳ Ｐゴシック"/>
            </a:rPr>
            <a:t>千円となり、分母が減少したことにより経常収支比率が高くなった。</a:t>
          </a:r>
          <a:endParaRPr kumimoji="1" lang="en-US" altLang="ja-JP" sz="1300">
            <a:latin typeface="ＭＳ Ｐゴシック"/>
          </a:endParaRPr>
        </a:p>
        <a:p>
          <a:r>
            <a:rPr kumimoji="1" lang="ja-JP" altLang="en-US" sz="1300">
              <a:latin typeface="ＭＳ Ｐゴシック"/>
            </a:rPr>
            <a:t>　今後は義務的経費の削減に努め、比率の低減を図りたい。</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39370</xdr:rowOff>
    </xdr:from>
    <xdr:to>
      <xdr:col>7</xdr:col>
      <xdr:colOff>152400</xdr:colOff>
      <xdr:row>65</xdr:row>
      <xdr:rowOff>73025</xdr:rowOff>
    </xdr:to>
    <xdr:cxnSp macro="">
      <xdr:nvCxnSpPr>
        <xdr:cNvPr id="129" name="直線コネクタ 128"/>
        <xdr:cNvCxnSpPr/>
      </xdr:nvCxnSpPr>
      <xdr:spPr>
        <a:xfrm>
          <a:off x="4114800" y="11012170"/>
          <a:ext cx="838200" cy="205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93573</xdr:rowOff>
    </xdr:from>
    <xdr:ext cx="762000" cy="259045"/>
    <xdr:sp macro="" textlink="">
      <xdr:nvSpPr>
        <xdr:cNvPr id="130" name="財政構造の弾力性平均値テキスト"/>
        <xdr:cNvSpPr txBox="1"/>
      </xdr:nvSpPr>
      <xdr:spPr>
        <a:xfrm>
          <a:off x="5041900" y="10894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23283</xdr:rowOff>
    </xdr:from>
    <xdr:to>
      <xdr:col>6</xdr:col>
      <xdr:colOff>0</xdr:colOff>
      <xdr:row>64</xdr:row>
      <xdr:rowOff>39370</xdr:rowOff>
    </xdr:to>
    <xdr:cxnSp macro="">
      <xdr:nvCxnSpPr>
        <xdr:cNvPr id="132" name="直線コネクタ 131"/>
        <xdr:cNvCxnSpPr/>
      </xdr:nvCxnSpPr>
      <xdr:spPr>
        <a:xfrm>
          <a:off x="3225800" y="1099608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34" name="テキスト ボックス 133"/>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162560</xdr:rowOff>
    </xdr:from>
    <xdr:to>
      <xdr:col>4</xdr:col>
      <xdr:colOff>482600</xdr:colOff>
      <xdr:row>64</xdr:row>
      <xdr:rowOff>23283</xdr:rowOff>
    </xdr:to>
    <xdr:cxnSp macro="">
      <xdr:nvCxnSpPr>
        <xdr:cNvPr id="135" name="直線コネクタ 134"/>
        <xdr:cNvCxnSpPr/>
      </xdr:nvCxnSpPr>
      <xdr:spPr>
        <a:xfrm>
          <a:off x="2336800" y="1096391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78969</xdr:rowOff>
    </xdr:from>
    <xdr:ext cx="762000" cy="259045"/>
    <xdr:sp macro="" textlink="">
      <xdr:nvSpPr>
        <xdr:cNvPr id="137" name="テキスト ボックス 136"/>
        <xdr:cNvSpPr txBox="1"/>
      </xdr:nvSpPr>
      <xdr:spPr>
        <a:xfrm>
          <a:off x="2844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162560</xdr:rowOff>
    </xdr:from>
    <xdr:to>
      <xdr:col>3</xdr:col>
      <xdr:colOff>279400</xdr:colOff>
      <xdr:row>64</xdr:row>
      <xdr:rowOff>11219</xdr:rowOff>
    </xdr:to>
    <xdr:cxnSp macro="">
      <xdr:nvCxnSpPr>
        <xdr:cNvPr id="138" name="直線コネクタ 137"/>
        <xdr:cNvCxnSpPr/>
      </xdr:nvCxnSpPr>
      <xdr:spPr>
        <a:xfrm flipV="1">
          <a:off x="1447800" y="10963910"/>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42" name="テキスト ボックス 141"/>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22225</xdr:rowOff>
    </xdr:from>
    <xdr:to>
      <xdr:col>7</xdr:col>
      <xdr:colOff>203200</xdr:colOff>
      <xdr:row>65</xdr:row>
      <xdr:rowOff>123825</xdr:rowOff>
    </xdr:to>
    <xdr:sp macro="" textlink="">
      <xdr:nvSpPr>
        <xdr:cNvPr id="148" name="円/楕円 147"/>
        <xdr:cNvSpPr/>
      </xdr:nvSpPr>
      <xdr:spPr>
        <a:xfrm>
          <a:off x="4902200" y="1116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165752</xdr:rowOff>
    </xdr:from>
    <xdr:ext cx="762000" cy="259045"/>
    <xdr:sp macro="" textlink="">
      <xdr:nvSpPr>
        <xdr:cNvPr id="149" name="財政構造の弾力性該当値テキスト"/>
        <xdr:cNvSpPr txBox="1"/>
      </xdr:nvSpPr>
      <xdr:spPr>
        <a:xfrm>
          <a:off x="5041900" y="1113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160020</xdr:rowOff>
    </xdr:from>
    <xdr:to>
      <xdr:col>6</xdr:col>
      <xdr:colOff>50800</xdr:colOff>
      <xdr:row>64</xdr:row>
      <xdr:rowOff>90170</xdr:rowOff>
    </xdr:to>
    <xdr:sp macro="" textlink="">
      <xdr:nvSpPr>
        <xdr:cNvPr id="150" name="円/楕円 149"/>
        <xdr:cNvSpPr/>
      </xdr:nvSpPr>
      <xdr:spPr>
        <a:xfrm>
          <a:off x="4064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100347</xdr:rowOff>
    </xdr:from>
    <xdr:ext cx="736600" cy="259045"/>
    <xdr:sp macro="" textlink="">
      <xdr:nvSpPr>
        <xdr:cNvPr id="151" name="テキスト ボックス 150"/>
        <xdr:cNvSpPr txBox="1"/>
      </xdr:nvSpPr>
      <xdr:spPr>
        <a:xfrm>
          <a:off x="3733800" y="1073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143933</xdr:rowOff>
    </xdr:from>
    <xdr:to>
      <xdr:col>4</xdr:col>
      <xdr:colOff>533400</xdr:colOff>
      <xdr:row>64</xdr:row>
      <xdr:rowOff>74083</xdr:rowOff>
    </xdr:to>
    <xdr:sp macro="" textlink="">
      <xdr:nvSpPr>
        <xdr:cNvPr id="152" name="円/楕円 151"/>
        <xdr:cNvSpPr/>
      </xdr:nvSpPr>
      <xdr:spPr>
        <a:xfrm>
          <a:off x="3175000" y="1094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84260</xdr:rowOff>
    </xdr:from>
    <xdr:ext cx="762000" cy="259045"/>
    <xdr:sp macro="" textlink="">
      <xdr:nvSpPr>
        <xdr:cNvPr id="153" name="テキスト ボックス 152"/>
        <xdr:cNvSpPr txBox="1"/>
      </xdr:nvSpPr>
      <xdr:spPr>
        <a:xfrm>
          <a:off x="2844800" y="1071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111760</xdr:rowOff>
    </xdr:from>
    <xdr:to>
      <xdr:col>3</xdr:col>
      <xdr:colOff>330200</xdr:colOff>
      <xdr:row>64</xdr:row>
      <xdr:rowOff>41910</xdr:rowOff>
    </xdr:to>
    <xdr:sp macro="" textlink="">
      <xdr:nvSpPr>
        <xdr:cNvPr id="154" name="円/楕円 153"/>
        <xdr:cNvSpPr/>
      </xdr:nvSpPr>
      <xdr:spPr>
        <a:xfrm>
          <a:off x="2286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52087</xdr:rowOff>
    </xdr:from>
    <xdr:ext cx="762000" cy="259045"/>
    <xdr:sp macro="" textlink="">
      <xdr:nvSpPr>
        <xdr:cNvPr id="155" name="テキスト ボックス 154"/>
        <xdr:cNvSpPr txBox="1"/>
      </xdr:nvSpPr>
      <xdr:spPr>
        <a:xfrm>
          <a:off x="1955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131869</xdr:rowOff>
    </xdr:from>
    <xdr:to>
      <xdr:col>2</xdr:col>
      <xdr:colOff>127000</xdr:colOff>
      <xdr:row>64</xdr:row>
      <xdr:rowOff>62019</xdr:rowOff>
    </xdr:to>
    <xdr:sp macro="" textlink="">
      <xdr:nvSpPr>
        <xdr:cNvPr id="156" name="円/楕円 155"/>
        <xdr:cNvSpPr/>
      </xdr:nvSpPr>
      <xdr:spPr>
        <a:xfrm>
          <a:off x="1397000" y="1093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46796</xdr:rowOff>
    </xdr:from>
    <xdr:ext cx="762000" cy="259045"/>
    <xdr:sp macro="" textlink="">
      <xdr:nvSpPr>
        <xdr:cNvPr id="157" name="テキスト ボックス 156"/>
        <xdr:cNvSpPr txBox="1"/>
      </xdr:nvSpPr>
      <xdr:spPr>
        <a:xfrm>
          <a:off x="1066800" y="11019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[185,252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133,109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類似団体と比較し下回った要因は、人件費のうち退職者特別負担金の減少（</a:t>
          </a:r>
          <a:r>
            <a:rPr kumimoji="1" lang="en-US" altLang="ja-JP" sz="1300">
              <a:latin typeface="ＭＳ Ｐゴシック"/>
            </a:rPr>
            <a:t>H25</a:t>
          </a:r>
          <a:r>
            <a:rPr kumimoji="1" lang="ja-JP" altLang="en-US" sz="1300">
              <a:latin typeface="ＭＳ Ｐゴシック"/>
            </a:rPr>
            <a:t>　</a:t>
          </a:r>
          <a:r>
            <a:rPr kumimoji="1" lang="en-US" altLang="ja-JP" sz="1300">
              <a:latin typeface="ＭＳ Ｐゴシック"/>
            </a:rPr>
            <a:t>7</a:t>
          </a:r>
          <a:r>
            <a:rPr kumimoji="1" lang="ja-JP" altLang="en-US" sz="1300">
              <a:latin typeface="ＭＳ Ｐゴシック"/>
            </a:rPr>
            <a:t>名→</a:t>
          </a:r>
          <a:r>
            <a:rPr kumimoji="1" lang="en-US" altLang="ja-JP" sz="1300">
              <a:latin typeface="ＭＳ Ｐゴシック"/>
            </a:rPr>
            <a:t>H26</a:t>
          </a:r>
          <a:r>
            <a:rPr kumimoji="1" lang="ja-JP" altLang="en-US" sz="1300">
              <a:latin typeface="ＭＳ Ｐゴシック"/>
            </a:rPr>
            <a:t>　</a:t>
          </a:r>
          <a:r>
            <a:rPr kumimoji="1" lang="en-US" altLang="ja-JP" sz="1300">
              <a:latin typeface="ＭＳ Ｐゴシック"/>
            </a:rPr>
            <a:t>4</a:t>
          </a:r>
          <a:r>
            <a:rPr kumimoji="1" lang="ja-JP" altLang="en-US" sz="1300">
              <a:latin typeface="ＭＳ Ｐゴシック"/>
            </a:rPr>
            <a:t>名）、物件費のうち地籍調査関係委託料の減少である。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年度から保育所の指定管理を実施し、コストの低減を図る。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3609</xdr:rowOff>
    </xdr:from>
    <xdr:to>
      <xdr:col>7</xdr:col>
      <xdr:colOff>152400</xdr:colOff>
      <xdr:row>82</xdr:row>
      <xdr:rowOff>32587</xdr:rowOff>
    </xdr:to>
    <xdr:cxnSp macro="">
      <xdr:nvCxnSpPr>
        <xdr:cNvPr id="193" name="直線コネクタ 192"/>
        <xdr:cNvCxnSpPr/>
      </xdr:nvCxnSpPr>
      <xdr:spPr>
        <a:xfrm flipV="1">
          <a:off x="4114800" y="14062509"/>
          <a:ext cx="838200" cy="28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159836</xdr:rowOff>
    </xdr:from>
    <xdr:ext cx="762000" cy="259045"/>
    <xdr:sp macro="" textlink="">
      <xdr:nvSpPr>
        <xdr:cNvPr id="194" name="人件費・物件費等の状況平均値テキスト"/>
        <xdr:cNvSpPr txBox="1"/>
      </xdr:nvSpPr>
      <xdr:spPr>
        <a:xfrm>
          <a:off x="5041900" y="14047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10387</xdr:rowOff>
    </xdr:from>
    <xdr:to>
      <xdr:col>6</xdr:col>
      <xdr:colOff>0</xdr:colOff>
      <xdr:row>82</xdr:row>
      <xdr:rowOff>32587</xdr:rowOff>
    </xdr:to>
    <xdr:cxnSp macro="">
      <xdr:nvCxnSpPr>
        <xdr:cNvPr id="196" name="直線コネクタ 195"/>
        <xdr:cNvCxnSpPr/>
      </xdr:nvCxnSpPr>
      <xdr:spPr>
        <a:xfrm>
          <a:off x="3225800" y="14069287"/>
          <a:ext cx="889000" cy="2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89833</xdr:rowOff>
    </xdr:from>
    <xdr:ext cx="736600" cy="259045"/>
    <xdr:sp macro="" textlink="">
      <xdr:nvSpPr>
        <xdr:cNvPr id="198" name="テキスト ボックス 197"/>
        <xdr:cNvSpPr txBox="1"/>
      </xdr:nvSpPr>
      <xdr:spPr>
        <a:xfrm>
          <a:off x="3733800" y="13805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10387</xdr:rowOff>
    </xdr:from>
    <xdr:to>
      <xdr:col>4</xdr:col>
      <xdr:colOff>482600</xdr:colOff>
      <xdr:row>82</xdr:row>
      <xdr:rowOff>16897</xdr:rowOff>
    </xdr:to>
    <xdr:cxnSp macro="">
      <xdr:nvCxnSpPr>
        <xdr:cNvPr id="199" name="直線コネクタ 198"/>
        <xdr:cNvCxnSpPr/>
      </xdr:nvCxnSpPr>
      <xdr:spPr>
        <a:xfrm flipV="1">
          <a:off x="2336800" y="14069287"/>
          <a:ext cx="889000" cy="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168032</xdr:rowOff>
    </xdr:from>
    <xdr:to>
      <xdr:col>3</xdr:col>
      <xdr:colOff>279400</xdr:colOff>
      <xdr:row>82</xdr:row>
      <xdr:rowOff>16897</xdr:rowOff>
    </xdr:to>
    <xdr:cxnSp macro="">
      <xdr:nvCxnSpPr>
        <xdr:cNvPr id="202" name="直線コネクタ 201"/>
        <xdr:cNvCxnSpPr/>
      </xdr:nvCxnSpPr>
      <xdr:spPr>
        <a:xfrm>
          <a:off x="1447800" y="14055482"/>
          <a:ext cx="889000" cy="20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50305</xdr:rowOff>
    </xdr:from>
    <xdr:ext cx="762000" cy="259045"/>
    <xdr:sp macro="" textlink="">
      <xdr:nvSpPr>
        <xdr:cNvPr id="206" name="テキスト ボックス 205"/>
        <xdr:cNvSpPr txBox="1"/>
      </xdr:nvSpPr>
      <xdr:spPr>
        <a:xfrm>
          <a:off x="1066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124259</xdr:rowOff>
    </xdr:from>
    <xdr:to>
      <xdr:col>7</xdr:col>
      <xdr:colOff>203200</xdr:colOff>
      <xdr:row>82</xdr:row>
      <xdr:rowOff>54409</xdr:rowOff>
    </xdr:to>
    <xdr:sp macro="" textlink="">
      <xdr:nvSpPr>
        <xdr:cNvPr id="212" name="円/楕円 211"/>
        <xdr:cNvSpPr/>
      </xdr:nvSpPr>
      <xdr:spPr>
        <a:xfrm>
          <a:off x="4902200" y="14011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45536</xdr:rowOff>
    </xdr:from>
    <xdr:ext cx="762000" cy="259045"/>
    <xdr:sp macro="" textlink="">
      <xdr:nvSpPr>
        <xdr:cNvPr id="213" name="人件費・物件費等の状況該当値テキスト"/>
        <xdr:cNvSpPr txBox="1"/>
      </xdr:nvSpPr>
      <xdr:spPr>
        <a:xfrm>
          <a:off x="5041900" y="1393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185,252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153237</xdr:rowOff>
    </xdr:from>
    <xdr:to>
      <xdr:col>6</xdr:col>
      <xdr:colOff>50800</xdr:colOff>
      <xdr:row>82</xdr:row>
      <xdr:rowOff>83387</xdr:rowOff>
    </xdr:to>
    <xdr:sp macro="" textlink="">
      <xdr:nvSpPr>
        <xdr:cNvPr id="214" name="円/楕円 213"/>
        <xdr:cNvSpPr/>
      </xdr:nvSpPr>
      <xdr:spPr>
        <a:xfrm>
          <a:off x="4064000" y="1404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68164</xdr:rowOff>
    </xdr:from>
    <xdr:ext cx="736600" cy="259045"/>
    <xdr:sp macro="" textlink="">
      <xdr:nvSpPr>
        <xdr:cNvPr id="215" name="テキスト ボックス 214"/>
        <xdr:cNvSpPr txBox="1"/>
      </xdr:nvSpPr>
      <xdr:spPr>
        <a:xfrm>
          <a:off x="3733800" y="14127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202,065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131037</xdr:rowOff>
    </xdr:from>
    <xdr:to>
      <xdr:col>4</xdr:col>
      <xdr:colOff>533400</xdr:colOff>
      <xdr:row>82</xdr:row>
      <xdr:rowOff>61187</xdr:rowOff>
    </xdr:to>
    <xdr:sp macro="" textlink="">
      <xdr:nvSpPr>
        <xdr:cNvPr id="216" name="円/楕円 215"/>
        <xdr:cNvSpPr/>
      </xdr:nvSpPr>
      <xdr:spPr>
        <a:xfrm>
          <a:off x="3175000" y="14018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71364</xdr:rowOff>
    </xdr:from>
    <xdr:ext cx="762000" cy="259045"/>
    <xdr:sp macro="" textlink="">
      <xdr:nvSpPr>
        <xdr:cNvPr id="217" name="テキスト ボックス 216"/>
        <xdr:cNvSpPr txBox="1"/>
      </xdr:nvSpPr>
      <xdr:spPr>
        <a:xfrm>
          <a:off x="2844800" y="13787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189,184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137547</xdr:rowOff>
    </xdr:from>
    <xdr:to>
      <xdr:col>3</xdr:col>
      <xdr:colOff>330200</xdr:colOff>
      <xdr:row>82</xdr:row>
      <xdr:rowOff>67697</xdr:rowOff>
    </xdr:to>
    <xdr:sp macro="" textlink="">
      <xdr:nvSpPr>
        <xdr:cNvPr id="218" name="円/楕円 217"/>
        <xdr:cNvSpPr/>
      </xdr:nvSpPr>
      <xdr:spPr>
        <a:xfrm>
          <a:off x="2286000" y="14024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77874</xdr:rowOff>
    </xdr:from>
    <xdr:ext cx="762000" cy="259045"/>
    <xdr:sp macro="" textlink="">
      <xdr:nvSpPr>
        <xdr:cNvPr id="219" name="テキスト ボックス 218"/>
        <xdr:cNvSpPr txBox="1"/>
      </xdr:nvSpPr>
      <xdr:spPr>
        <a:xfrm>
          <a:off x="1955800" y="1379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192,961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117232</xdr:rowOff>
    </xdr:from>
    <xdr:to>
      <xdr:col>2</xdr:col>
      <xdr:colOff>127000</xdr:colOff>
      <xdr:row>82</xdr:row>
      <xdr:rowOff>47382</xdr:rowOff>
    </xdr:to>
    <xdr:sp macro="" textlink="">
      <xdr:nvSpPr>
        <xdr:cNvPr id="220" name="円/楕円 219"/>
        <xdr:cNvSpPr/>
      </xdr:nvSpPr>
      <xdr:spPr>
        <a:xfrm>
          <a:off x="1397000" y="14004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57559</xdr:rowOff>
    </xdr:from>
    <xdr:ext cx="762000" cy="259045"/>
    <xdr:sp macro="" textlink="">
      <xdr:nvSpPr>
        <xdr:cNvPr id="221" name="テキスト ボックス 220"/>
        <xdr:cNvSpPr txBox="1"/>
      </xdr:nvSpPr>
      <xdr:spPr>
        <a:xfrm>
          <a:off x="1066800" y="13773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181,175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経験年数階層の変動及び給与制度の総合的見直しにより水準が下がり類似団体に比べ下回っている。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58420</xdr:rowOff>
    </xdr:from>
    <xdr:to>
      <xdr:col>24</xdr:col>
      <xdr:colOff>558800</xdr:colOff>
      <xdr:row>84</xdr:row>
      <xdr:rowOff>98637</xdr:rowOff>
    </xdr:to>
    <xdr:cxnSp macro="">
      <xdr:nvCxnSpPr>
        <xdr:cNvPr id="255" name="直線コネクタ 254"/>
        <xdr:cNvCxnSpPr/>
      </xdr:nvCxnSpPr>
      <xdr:spPr>
        <a:xfrm flipV="1">
          <a:off x="16179800" y="1446022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98637</xdr:rowOff>
    </xdr:from>
    <xdr:to>
      <xdr:col>23</xdr:col>
      <xdr:colOff>406400</xdr:colOff>
      <xdr:row>87</xdr:row>
      <xdr:rowOff>99061</xdr:rowOff>
    </xdr:to>
    <xdr:cxnSp macro="">
      <xdr:nvCxnSpPr>
        <xdr:cNvPr id="258" name="直線コネクタ 257"/>
        <xdr:cNvCxnSpPr/>
      </xdr:nvCxnSpPr>
      <xdr:spPr>
        <a:xfrm flipV="1">
          <a:off x="15290800" y="14500437"/>
          <a:ext cx="889000" cy="514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0" name="テキスト ボックス 259"/>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99061</xdr:rowOff>
    </xdr:from>
    <xdr:to>
      <xdr:col>22</xdr:col>
      <xdr:colOff>203200</xdr:colOff>
      <xdr:row>87</xdr:row>
      <xdr:rowOff>99061</xdr:rowOff>
    </xdr:to>
    <xdr:cxnSp macro="">
      <xdr:nvCxnSpPr>
        <xdr:cNvPr id="261" name="直線コネクタ 260"/>
        <xdr:cNvCxnSpPr/>
      </xdr:nvCxnSpPr>
      <xdr:spPr>
        <a:xfrm>
          <a:off x="14401800" y="150152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63" name="テキスト ボックス 262"/>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157480</xdr:rowOff>
    </xdr:from>
    <xdr:to>
      <xdr:col>21</xdr:col>
      <xdr:colOff>0</xdr:colOff>
      <xdr:row>87</xdr:row>
      <xdr:rowOff>99061</xdr:rowOff>
    </xdr:to>
    <xdr:cxnSp macro="">
      <xdr:nvCxnSpPr>
        <xdr:cNvPr id="264" name="直線コネクタ 263"/>
        <xdr:cNvCxnSpPr/>
      </xdr:nvCxnSpPr>
      <xdr:spPr>
        <a:xfrm>
          <a:off x="13512800" y="14387830"/>
          <a:ext cx="889000" cy="6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66" name="テキスト ボックス 265"/>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7" name="フローチャート : 判断 266"/>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2981</xdr:rowOff>
    </xdr:from>
    <xdr:ext cx="762000" cy="259045"/>
    <xdr:sp macro="" textlink="">
      <xdr:nvSpPr>
        <xdr:cNvPr id="268" name="テキスト ボックス 267"/>
        <xdr:cNvSpPr txBox="1"/>
      </xdr:nvSpPr>
      <xdr:spPr>
        <a:xfrm>
          <a:off x="13131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7620</xdr:rowOff>
    </xdr:from>
    <xdr:to>
      <xdr:col>24</xdr:col>
      <xdr:colOff>609600</xdr:colOff>
      <xdr:row>84</xdr:row>
      <xdr:rowOff>109220</xdr:rowOff>
    </xdr:to>
    <xdr:sp macro="" textlink="">
      <xdr:nvSpPr>
        <xdr:cNvPr id="274" name="円/楕円 273"/>
        <xdr:cNvSpPr/>
      </xdr:nvSpPr>
      <xdr:spPr>
        <a:xfrm>
          <a:off x="169672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24147</xdr:rowOff>
    </xdr:from>
    <xdr:ext cx="762000" cy="259045"/>
    <xdr:sp macro="" textlink="">
      <xdr:nvSpPr>
        <xdr:cNvPr id="275" name="給与水準   （国との比較）該当値テキスト"/>
        <xdr:cNvSpPr txBox="1"/>
      </xdr:nvSpPr>
      <xdr:spPr>
        <a:xfrm>
          <a:off x="17106900" y="1425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47837</xdr:rowOff>
    </xdr:from>
    <xdr:to>
      <xdr:col>23</xdr:col>
      <xdr:colOff>457200</xdr:colOff>
      <xdr:row>84</xdr:row>
      <xdr:rowOff>149437</xdr:rowOff>
    </xdr:to>
    <xdr:sp macro="" textlink="">
      <xdr:nvSpPr>
        <xdr:cNvPr id="276" name="円/楕円 275"/>
        <xdr:cNvSpPr/>
      </xdr:nvSpPr>
      <xdr:spPr>
        <a:xfrm>
          <a:off x="16129000" y="1444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159614</xdr:rowOff>
    </xdr:from>
    <xdr:ext cx="736600" cy="259045"/>
    <xdr:sp macro="" textlink="">
      <xdr:nvSpPr>
        <xdr:cNvPr id="277" name="テキスト ボックス 276"/>
        <xdr:cNvSpPr txBox="1"/>
      </xdr:nvSpPr>
      <xdr:spPr>
        <a:xfrm>
          <a:off x="15798800" y="14218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48261</xdr:rowOff>
    </xdr:from>
    <xdr:to>
      <xdr:col>22</xdr:col>
      <xdr:colOff>254000</xdr:colOff>
      <xdr:row>87</xdr:row>
      <xdr:rowOff>149861</xdr:rowOff>
    </xdr:to>
    <xdr:sp macro="" textlink="">
      <xdr:nvSpPr>
        <xdr:cNvPr id="278" name="円/楕円 277"/>
        <xdr:cNvSpPr/>
      </xdr:nvSpPr>
      <xdr:spPr>
        <a:xfrm>
          <a:off x="15240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160038</xdr:rowOff>
    </xdr:from>
    <xdr:ext cx="762000" cy="259045"/>
    <xdr:sp macro="" textlink="">
      <xdr:nvSpPr>
        <xdr:cNvPr id="279" name="テキスト ボックス 278"/>
        <xdr:cNvSpPr txBox="1"/>
      </xdr:nvSpPr>
      <xdr:spPr>
        <a:xfrm>
          <a:off x="14909800" y="1473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48261</xdr:rowOff>
    </xdr:from>
    <xdr:to>
      <xdr:col>21</xdr:col>
      <xdr:colOff>50800</xdr:colOff>
      <xdr:row>87</xdr:row>
      <xdr:rowOff>149861</xdr:rowOff>
    </xdr:to>
    <xdr:sp macro="" textlink="">
      <xdr:nvSpPr>
        <xdr:cNvPr id="280" name="円/楕円 279"/>
        <xdr:cNvSpPr/>
      </xdr:nvSpPr>
      <xdr:spPr>
        <a:xfrm>
          <a:off x="14351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160038</xdr:rowOff>
    </xdr:from>
    <xdr:ext cx="762000" cy="259045"/>
    <xdr:sp macro="" textlink="">
      <xdr:nvSpPr>
        <xdr:cNvPr id="281" name="テキスト ボックス 280"/>
        <xdr:cNvSpPr txBox="1"/>
      </xdr:nvSpPr>
      <xdr:spPr>
        <a:xfrm>
          <a:off x="14020800" y="1473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106680</xdr:rowOff>
    </xdr:from>
    <xdr:to>
      <xdr:col>19</xdr:col>
      <xdr:colOff>533400</xdr:colOff>
      <xdr:row>84</xdr:row>
      <xdr:rowOff>36830</xdr:rowOff>
    </xdr:to>
    <xdr:sp macro="" textlink="">
      <xdr:nvSpPr>
        <xdr:cNvPr id="282" name="円/楕円 281"/>
        <xdr:cNvSpPr/>
      </xdr:nvSpPr>
      <xdr:spPr>
        <a:xfrm>
          <a:off x="13462000" y="1433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47007</xdr:rowOff>
    </xdr:from>
    <xdr:ext cx="762000" cy="259045"/>
    <xdr:sp macro="" textlink="">
      <xdr:nvSpPr>
        <xdr:cNvPr id="283" name="テキスト ボックス 282"/>
        <xdr:cNvSpPr txBox="1"/>
      </xdr:nvSpPr>
      <xdr:spPr>
        <a:xfrm>
          <a:off x="13131800" y="1410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保育士退職不補充により類似団体と比較すると大きく下回っている。今後は計画的な採用等により引き続き適正な定員管理に努める。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43785</xdr:rowOff>
    </xdr:from>
    <xdr:to>
      <xdr:col>24</xdr:col>
      <xdr:colOff>558800</xdr:colOff>
      <xdr:row>60</xdr:row>
      <xdr:rowOff>44934</xdr:rowOff>
    </xdr:to>
    <xdr:cxnSp macro="">
      <xdr:nvCxnSpPr>
        <xdr:cNvPr id="320" name="直線コネクタ 319"/>
        <xdr:cNvCxnSpPr/>
      </xdr:nvCxnSpPr>
      <xdr:spPr>
        <a:xfrm>
          <a:off x="16179800" y="10330785"/>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136028</xdr:rowOff>
    </xdr:from>
    <xdr:ext cx="762000" cy="259045"/>
    <xdr:sp macro="" textlink="">
      <xdr:nvSpPr>
        <xdr:cNvPr id="321" name="定員管理の状況平均値テキスト"/>
        <xdr:cNvSpPr txBox="1"/>
      </xdr:nvSpPr>
      <xdr:spPr>
        <a:xfrm>
          <a:off x="17106900" y="10594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43785</xdr:rowOff>
    </xdr:from>
    <xdr:to>
      <xdr:col>23</xdr:col>
      <xdr:colOff>406400</xdr:colOff>
      <xdr:row>60</xdr:row>
      <xdr:rowOff>171329</xdr:rowOff>
    </xdr:to>
    <xdr:cxnSp macro="">
      <xdr:nvCxnSpPr>
        <xdr:cNvPr id="323" name="直線コネクタ 322"/>
        <xdr:cNvCxnSpPr/>
      </xdr:nvCxnSpPr>
      <xdr:spPr>
        <a:xfrm flipV="1">
          <a:off x="15290800" y="10330785"/>
          <a:ext cx="889000" cy="12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58195</xdr:rowOff>
    </xdr:from>
    <xdr:ext cx="736600" cy="259045"/>
    <xdr:sp macro="" textlink="">
      <xdr:nvSpPr>
        <xdr:cNvPr id="325" name="テキスト ボックス 324"/>
        <xdr:cNvSpPr txBox="1"/>
      </xdr:nvSpPr>
      <xdr:spPr>
        <a:xfrm>
          <a:off x="15798800" y="1068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150646</xdr:rowOff>
    </xdr:from>
    <xdr:to>
      <xdr:col>22</xdr:col>
      <xdr:colOff>203200</xdr:colOff>
      <xdr:row>60</xdr:row>
      <xdr:rowOff>171329</xdr:rowOff>
    </xdr:to>
    <xdr:cxnSp macro="">
      <xdr:nvCxnSpPr>
        <xdr:cNvPr id="326" name="直線コネクタ 325"/>
        <xdr:cNvCxnSpPr/>
      </xdr:nvCxnSpPr>
      <xdr:spPr>
        <a:xfrm>
          <a:off x="14401800" y="10437646"/>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52450</xdr:rowOff>
    </xdr:from>
    <xdr:ext cx="762000" cy="259045"/>
    <xdr:sp macro="" textlink="">
      <xdr:nvSpPr>
        <xdr:cNvPr id="328" name="テキスト ボックス 327"/>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141454</xdr:rowOff>
    </xdr:from>
    <xdr:to>
      <xdr:col>21</xdr:col>
      <xdr:colOff>0</xdr:colOff>
      <xdr:row>60</xdr:row>
      <xdr:rowOff>150646</xdr:rowOff>
    </xdr:to>
    <xdr:cxnSp macro="">
      <xdr:nvCxnSpPr>
        <xdr:cNvPr id="329" name="直線コネクタ 328"/>
        <xdr:cNvCxnSpPr/>
      </xdr:nvCxnSpPr>
      <xdr:spPr>
        <a:xfrm>
          <a:off x="13512800" y="10428454"/>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47854</xdr:rowOff>
    </xdr:from>
    <xdr:ext cx="762000" cy="259045"/>
    <xdr:sp macro="" textlink="">
      <xdr:nvSpPr>
        <xdr:cNvPr id="331" name="テキスト ボックス 330"/>
        <xdr:cNvSpPr txBox="1"/>
      </xdr:nvSpPr>
      <xdr:spPr>
        <a:xfrm>
          <a:off x="14020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2" name="フローチャート : 判断 331"/>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45555</xdr:rowOff>
    </xdr:from>
    <xdr:ext cx="762000" cy="259045"/>
    <xdr:sp macro="" textlink="">
      <xdr:nvSpPr>
        <xdr:cNvPr id="333" name="テキスト ボックス 332"/>
        <xdr:cNvSpPr txBox="1"/>
      </xdr:nvSpPr>
      <xdr:spPr>
        <a:xfrm>
          <a:off x="13131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165584</xdr:rowOff>
    </xdr:from>
    <xdr:to>
      <xdr:col>24</xdr:col>
      <xdr:colOff>609600</xdr:colOff>
      <xdr:row>60</xdr:row>
      <xdr:rowOff>95734</xdr:rowOff>
    </xdr:to>
    <xdr:sp macro="" textlink="">
      <xdr:nvSpPr>
        <xdr:cNvPr id="339" name="円/楕円 338"/>
        <xdr:cNvSpPr/>
      </xdr:nvSpPr>
      <xdr:spPr>
        <a:xfrm>
          <a:off x="16967200" y="10281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10661</xdr:rowOff>
    </xdr:from>
    <xdr:ext cx="762000" cy="259045"/>
    <xdr:sp macro="" textlink="">
      <xdr:nvSpPr>
        <xdr:cNvPr id="340" name="定員管理の状況該当値テキスト"/>
        <xdr:cNvSpPr txBox="1"/>
      </xdr:nvSpPr>
      <xdr:spPr>
        <a:xfrm>
          <a:off x="17106900" y="10126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164435</xdr:rowOff>
    </xdr:from>
    <xdr:to>
      <xdr:col>23</xdr:col>
      <xdr:colOff>457200</xdr:colOff>
      <xdr:row>60</xdr:row>
      <xdr:rowOff>94585</xdr:rowOff>
    </xdr:to>
    <xdr:sp macro="" textlink="">
      <xdr:nvSpPr>
        <xdr:cNvPr id="341" name="円/楕円 340"/>
        <xdr:cNvSpPr/>
      </xdr:nvSpPr>
      <xdr:spPr>
        <a:xfrm>
          <a:off x="16129000" y="1027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104762</xdr:rowOff>
    </xdr:from>
    <xdr:ext cx="736600" cy="259045"/>
    <xdr:sp macro="" textlink="">
      <xdr:nvSpPr>
        <xdr:cNvPr id="342" name="テキスト ボックス 341"/>
        <xdr:cNvSpPr txBox="1"/>
      </xdr:nvSpPr>
      <xdr:spPr>
        <a:xfrm>
          <a:off x="15798800" y="10048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120529</xdr:rowOff>
    </xdr:from>
    <xdr:to>
      <xdr:col>22</xdr:col>
      <xdr:colOff>254000</xdr:colOff>
      <xdr:row>61</xdr:row>
      <xdr:rowOff>50679</xdr:rowOff>
    </xdr:to>
    <xdr:sp macro="" textlink="">
      <xdr:nvSpPr>
        <xdr:cNvPr id="343" name="円/楕円 342"/>
        <xdr:cNvSpPr/>
      </xdr:nvSpPr>
      <xdr:spPr>
        <a:xfrm>
          <a:off x="15240000" y="1040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60856</xdr:rowOff>
    </xdr:from>
    <xdr:ext cx="762000" cy="259045"/>
    <xdr:sp macro="" textlink="">
      <xdr:nvSpPr>
        <xdr:cNvPr id="344" name="テキスト ボックス 343"/>
        <xdr:cNvSpPr txBox="1"/>
      </xdr:nvSpPr>
      <xdr:spPr>
        <a:xfrm>
          <a:off x="14909800" y="1017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99846</xdr:rowOff>
    </xdr:from>
    <xdr:to>
      <xdr:col>21</xdr:col>
      <xdr:colOff>50800</xdr:colOff>
      <xdr:row>61</xdr:row>
      <xdr:rowOff>29996</xdr:rowOff>
    </xdr:to>
    <xdr:sp macro="" textlink="">
      <xdr:nvSpPr>
        <xdr:cNvPr id="345" name="円/楕円 344"/>
        <xdr:cNvSpPr/>
      </xdr:nvSpPr>
      <xdr:spPr>
        <a:xfrm>
          <a:off x="14351000" y="103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40173</xdr:rowOff>
    </xdr:from>
    <xdr:ext cx="762000" cy="259045"/>
    <xdr:sp macro="" textlink="">
      <xdr:nvSpPr>
        <xdr:cNvPr id="346" name="テキスト ボックス 345"/>
        <xdr:cNvSpPr txBox="1"/>
      </xdr:nvSpPr>
      <xdr:spPr>
        <a:xfrm>
          <a:off x="14020800" y="1015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90654</xdr:rowOff>
    </xdr:from>
    <xdr:to>
      <xdr:col>19</xdr:col>
      <xdr:colOff>533400</xdr:colOff>
      <xdr:row>61</xdr:row>
      <xdr:rowOff>20804</xdr:rowOff>
    </xdr:to>
    <xdr:sp macro="" textlink="">
      <xdr:nvSpPr>
        <xdr:cNvPr id="347" name="円/楕円 346"/>
        <xdr:cNvSpPr/>
      </xdr:nvSpPr>
      <xdr:spPr>
        <a:xfrm>
          <a:off x="13462000" y="10377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30981</xdr:rowOff>
    </xdr:from>
    <xdr:ext cx="762000" cy="259045"/>
    <xdr:sp macro="" textlink="">
      <xdr:nvSpPr>
        <xdr:cNvPr id="348" name="テキスト ボックス 347"/>
        <xdr:cNvSpPr txBox="1"/>
      </xdr:nvSpPr>
      <xdr:spPr>
        <a:xfrm>
          <a:off x="13131800" y="10146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類似団体と比べ上回っているが、当町においては当該年度の元金償還額に対し、地方債の新たな発行額が上回らないことを基本的な方針としており、適切な事業実施を検討し水準の抑制に努める。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135044</xdr:rowOff>
    </xdr:from>
    <xdr:to>
      <xdr:col>24</xdr:col>
      <xdr:colOff>558800</xdr:colOff>
      <xdr:row>40</xdr:row>
      <xdr:rowOff>159173</xdr:rowOff>
    </xdr:to>
    <xdr:cxnSp macro="">
      <xdr:nvCxnSpPr>
        <xdr:cNvPr id="382" name="直線コネクタ 381"/>
        <xdr:cNvCxnSpPr/>
      </xdr:nvCxnSpPr>
      <xdr:spPr>
        <a:xfrm>
          <a:off x="16179800" y="6993044"/>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3"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135044</xdr:rowOff>
    </xdr:from>
    <xdr:to>
      <xdr:col>23</xdr:col>
      <xdr:colOff>406400</xdr:colOff>
      <xdr:row>41</xdr:row>
      <xdr:rowOff>68156</xdr:rowOff>
    </xdr:to>
    <xdr:cxnSp macro="">
      <xdr:nvCxnSpPr>
        <xdr:cNvPr id="385" name="直線コネクタ 384"/>
        <xdr:cNvCxnSpPr/>
      </xdr:nvCxnSpPr>
      <xdr:spPr>
        <a:xfrm flipV="1">
          <a:off x="15290800" y="6993044"/>
          <a:ext cx="889000" cy="10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7" name="テキスト ボックス 386"/>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44027</xdr:rowOff>
    </xdr:from>
    <xdr:to>
      <xdr:col>22</xdr:col>
      <xdr:colOff>203200</xdr:colOff>
      <xdr:row>41</xdr:row>
      <xdr:rowOff>68156</xdr:rowOff>
    </xdr:to>
    <xdr:cxnSp macro="">
      <xdr:nvCxnSpPr>
        <xdr:cNvPr id="388" name="直線コネクタ 387"/>
        <xdr:cNvCxnSpPr/>
      </xdr:nvCxnSpPr>
      <xdr:spPr>
        <a:xfrm>
          <a:off x="14401800" y="707347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129133</xdr:rowOff>
    </xdr:from>
    <xdr:ext cx="762000" cy="259045"/>
    <xdr:sp macro="" textlink="">
      <xdr:nvSpPr>
        <xdr:cNvPr id="390" name="テキスト ボックス 389"/>
        <xdr:cNvSpPr txBox="1"/>
      </xdr:nvSpPr>
      <xdr:spPr>
        <a:xfrm>
          <a:off x="14909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44027</xdr:rowOff>
    </xdr:from>
    <xdr:to>
      <xdr:col>21</xdr:col>
      <xdr:colOff>0</xdr:colOff>
      <xdr:row>41</xdr:row>
      <xdr:rowOff>52070</xdr:rowOff>
    </xdr:to>
    <xdr:cxnSp macro="">
      <xdr:nvCxnSpPr>
        <xdr:cNvPr id="391" name="直線コネクタ 390"/>
        <xdr:cNvCxnSpPr/>
      </xdr:nvCxnSpPr>
      <xdr:spPr>
        <a:xfrm flipV="1">
          <a:off x="13512800" y="707347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3" name="テキスト ボックス 392"/>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4" name="フローチャート : 判断 39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95" name="テキスト ボックス 394"/>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401" name="円/楕円 400"/>
        <xdr:cNvSpPr/>
      </xdr:nvSpPr>
      <xdr:spPr>
        <a:xfrm>
          <a:off x="16967200" y="696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80450</xdr:rowOff>
    </xdr:from>
    <xdr:ext cx="762000" cy="259045"/>
    <xdr:sp macro="" textlink="">
      <xdr:nvSpPr>
        <xdr:cNvPr id="402" name="公債費負担の状況該当値テキスト"/>
        <xdr:cNvSpPr txBox="1"/>
      </xdr:nvSpPr>
      <xdr:spPr>
        <a:xfrm>
          <a:off x="17106900" y="693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84244</xdr:rowOff>
    </xdr:from>
    <xdr:to>
      <xdr:col>23</xdr:col>
      <xdr:colOff>457200</xdr:colOff>
      <xdr:row>41</xdr:row>
      <xdr:rowOff>14394</xdr:rowOff>
    </xdr:to>
    <xdr:sp macro="" textlink="">
      <xdr:nvSpPr>
        <xdr:cNvPr id="403" name="円/楕円 402"/>
        <xdr:cNvSpPr/>
      </xdr:nvSpPr>
      <xdr:spPr>
        <a:xfrm>
          <a:off x="16129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24571</xdr:rowOff>
    </xdr:from>
    <xdr:ext cx="736600" cy="259045"/>
    <xdr:sp macro="" textlink="">
      <xdr:nvSpPr>
        <xdr:cNvPr id="404" name="テキスト ボックス 403"/>
        <xdr:cNvSpPr txBox="1"/>
      </xdr:nvSpPr>
      <xdr:spPr>
        <a:xfrm>
          <a:off x="15798800" y="671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17356</xdr:rowOff>
    </xdr:from>
    <xdr:to>
      <xdr:col>22</xdr:col>
      <xdr:colOff>254000</xdr:colOff>
      <xdr:row>41</xdr:row>
      <xdr:rowOff>118956</xdr:rowOff>
    </xdr:to>
    <xdr:sp macro="" textlink="">
      <xdr:nvSpPr>
        <xdr:cNvPr id="405" name="円/楕円 404"/>
        <xdr:cNvSpPr/>
      </xdr:nvSpPr>
      <xdr:spPr>
        <a:xfrm>
          <a:off x="152400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406" name="テキスト ボックス 405"/>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164677</xdr:rowOff>
    </xdr:from>
    <xdr:to>
      <xdr:col>21</xdr:col>
      <xdr:colOff>50800</xdr:colOff>
      <xdr:row>41</xdr:row>
      <xdr:rowOff>94827</xdr:rowOff>
    </xdr:to>
    <xdr:sp macro="" textlink="">
      <xdr:nvSpPr>
        <xdr:cNvPr id="407" name="円/楕円 406"/>
        <xdr:cNvSpPr/>
      </xdr:nvSpPr>
      <xdr:spPr>
        <a:xfrm>
          <a:off x="14351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105004</xdr:rowOff>
    </xdr:from>
    <xdr:ext cx="762000" cy="259045"/>
    <xdr:sp macro="" textlink="">
      <xdr:nvSpPr>
        <xdr:cNvPr id="408" name="テキスト ボックス 407"/>
        <xdr:cNvSpPr txBox="1"/>
      </xdr:nvSpPr>
      <xdr:spPr>
        <a:xfrm>
          <a:off x="14020800" y="679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1270</xdr:rowOff>
    </xdr:from>
    <xdr:to>
      <xdr:col>19</xdr:col>
      <xdr:colOff>533400</xdr:colOff>
      <xdr:row>41</xdr:row>
      <xdr:rowOff>102870</xdr:rowOff>
    </xdr:to>
    <xdr:sp macro="" textlink="">
      <xdr:nvSpPr>
        <xdr:cNvPr id="409" name="円/楕円 408"/>
        <xdr:cNvSpPr/>
      </xdr:nvSpPr>
      <xdr:spPr>
        <a:xfrm>
          <a:off x="13462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113047</xdr:rowOff>
    </xdr:from>
    <xdr:ext cx="762000" cy="259045"/>
    <xdr:sp macro="" textlink="">
      <xdr:nvSpPr>
        <xdr:cNvPr id="410" name="テキスト ボックス 409"/>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[142.0%]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類似団体平均を大きく上回っている要因は、下水道事業における大型事業実施の財源とした既発債の償還が</a:t>
          </a:r>
          <a:r>
            <a:rPr kumimoji="1" lang="en-US" altLang="ja-JP" sz="1300">
              <a:latin typeface="ＭＳ Ｐゴシック"/>
            </a:rPr>
            <a:t>30</a:t>
          </a:r>
          <a:r>
            <a:rPr kumimoji="1" lang="ja-JP" altLang="en-US" sz="1300">
              <a:latin typeface="ＭＳ Ｐゴシック"/>
            </a:rPr>
            <a:t>年と長期となり、また事業継続による毎年の新規発行により現在高が積み重なり比率が高い傾向にあることである。</a:t>
          </a:r>
          <a:endParaRPr kumimoji="1" lang="en-US" altLang="ja-JP" sz="1300">
            <a:latin typeface="ＭＳ Ｐゴシック"/>
          </a:endParaRPr>
        </a:p>
        <a:p>
          <a:r>
            <a:rPr kumimoji="1" lang="ja-JP" altLang="en-US" sz="1300">
              <a:latin typeface="ＭＳ Ｐゴシック"/>
            </a:rPr>
            <a:t>　今後は事業実施の適性化を図り、財政健全化に努める。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79925</xdr:rowOff>
    </xdr:from>
    <xdr:to>
      <xdr:col>24</xdr:col>
      <xdr:colOff>558800</xdr:colOff>
      <xdr:row>20</xdr:row>
      <xdr:rowOff>83820</xdr:rowOff>
    </xdr:to>
    <xdr:cxnSp macro="">
      <xdr:nvCxnSpPr>
        <xdr:cNvPr id="444" name="直線コネクタ 443"/>
        <xdr:cNvCxnSpPr/>
      </xdr:nvCxnSpPr>
      <xdr:spPr>
        <a:xfrm>
          <a:off x="16179800" y="3337475"/>
          <a:ext cx="838200" cy="175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80069</xdr:rowOff>
    </xdr:from>
    <xdr:ext cx="762000" cy="259045"/>
    <xdr:sp macro="" textlink="">
      <xdr:nvSpPr>
        <xdr:cNvPr id="445" name="将来負担の状況平均値テキスト"/>
        <xdr:cNvSpPr txBox="1"/>
      </xdr:nvSpPr>
      <xdr:spPr>
        <a:xfrm>
          <a:off x="17106900" y="2308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79925</xdr:rowOff>
    </xdr:from>
    <xdr:to>
      <xdr:col>23</xdr:col>
      <xdr:colOff>406400</xdr:colOff>
      <xdr:row>19</xdr:row>
      <xdr:rowOff>119338</xdr:rowOff>
    </xdr:to>
    <xdr:cxnSp macro="">
      <xdr:nvCxnSpPr>
        <xdr:cNvPr id="447" name="直線コネクタ 446"/>
        <xdr:cNvCxnSpPr/>
      </xdr:nvCxnSpPr>
      <xdr:spPr>
        <a:xfrm flipV="1">
          <a:off x="15290800" y="3337475"/>
          <a:ext cx="889000" cy="39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8" name="フローチャート : 判断 44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9" name="テキスト ボックス 448"/>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20405</xdr:rowOff>
    </xdr:from>
    <xdr:to>
      <xdr:col>22</xdr:col>
      <xdr:colOff>203200</xdr:colOff>
      <xdr:row>19</xdr:row>
      <xdr:rowOff>119338</xdr:rowOff>
    </xdr:to>
    <xdr:cxnSp macro="">
      <xdr:nvCxnSpPr>
        <xdr:cNvPr id="450" name="直線コネクタ 449"/>
        <xdr:cNvCxnSpPr/>
      </xdr:nvCxnSpPr>
      <xdr:spPr>
        <a:xfrm>
          <a:off x="14401800" y="3277955"/>
          <a:ext cx="889000" cy="98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51" name="フローチャート : 判断 450"/>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52" name="テキスト ボックス 451"/>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147743</xdr:rowOff>
    </xdr:from>
    <xdr:to>
      <xdr:col>21</xdr:col>
      <xdr:colOff>0</xdr:colOff>
      <xdr:row>19</xdr:row>
      <xdr:rowOff>20405</xdr:rowOff>
    </xdr:to>
    <xdr:cxnSp macro="">
      <xdr:nvCxnSpPr>
        <xdr:cNvPr id="453" name="直線コネクタ 452"/>
        <xdr:cNvCxnSpPr/>
      </xdr:nvCxnSpPr>
      <xdr:spPr>
        <a:xfrm>
          <a:off x="13512800" y="3062393"/>
          <a:ext cx="889000" cy="215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58589</xdr:rowOff>
    </xdr:from>
    <xdr:to>
      <xdr:col>21</xdr:col>
      <xdr:colOff>50800</xdr:colOff>
      <xdr:row>15</xdr:row>
      <xdr:rowOff>160189</xdr:rowOff>
    </xdr:to>
    <xdr:sp macro="" textlink="">
      <xdr:nvSpPr>
        <xdr:cNvPr id="454" name="フローチャート : 判断 453"/>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5" name="テキスト ボックス 454"/>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6" name="フローチャート : 判断 455"/>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70502</xdr:rowOff>
    </xdr:from>
    <xdr:ext cx="762000" cy="259045"/>
    <xdr:sp macro="" textlink="">
      <xdr:nvSpPr>
        <xdr:cNvPr id="457" name="テキスト ボックス 456"/>
        <xdr:cNvSpPr txBox="1"/>
      </xdr:nvSpPr>
      <xdr:spPr>
        <a:xfrm>
          <a:off x="13131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20</xdr:row>
      <xdr:rowOff>33020</xdr:rowOff>
    </xdr:from>
    <xdr:to>
      <xdr:col>24</xdr:col>
      <xdr:colOff>609600</xdr:colOff>
      <xdr:row>20</xdr:row>
      <xdr:rowOff>134620</xdr:rowOff>
    </xdr:to>
    <xdr:sp macro="" textlink="">
      <xdr:nvSpPr>
        <xdr:cNvPr id="463" name="円/楕円 462"/>
        <xdr:cNvSpPr/>
      </xdr:nvSpPr>
      <xdr:spPr>
        <a:xfrm>
          <a:off x="16967200" y="346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5097</xdr:rowOff>
    </xdr:from>
    <xdr:ext cx="762000" cy="259045"/>
    <xdr:sp macro="" textlink="">
      <xdr:nvSpPr>
        <xdr:cNvPr id="464" name="将来負担の状況該当値テキスト"/>
        <xdr:cNvSpPr txBox="1"/>
      </xdr:nvSpPr>
      <xdr:spPr>
        <a:xfrm>
          <a:off x="17106900" y="343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142.0</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29125</xdr:rowOff>
    </xdr:from>
    <xdr:to>
      <xdr:col>23</xdr:col>
      <xdr:colOff>457200</xdr:colOff>
      <xdr:row>19</xdr:row>
      <xdr:rowOff>130725</xdr:rowOff>
    </xdr:to>
    <xdr:sp macro="" textlink="">
      <xdr:nvSpPr>
        <xdr:cNvPr id="465" name="円/楕円 464"/>
        <xdr:cNvSpPr/>
      </xdr:nvSpPr>
      <xdr:spPr>
        <a:xfrm>
          <a:off x="16129000" y="328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115502</xdr:rowOff>
    </xdr:from>
    <xdr:ext cx="736600" cy="259045"/>
    <xdr:sp macro="" textlink="">
      <xdr:nvSpPr>
        <xdr:cNvPr id="466" name="テキスト ボックス 465"/>
        <xdr:cNvSpPr txBox="1"/>
      </xdr:nvSpPr>
      <xdr:spPr>
        <a:xfrm>
          <a:off x="15798800" y="3373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68538</xdr:rowOff>
    </xdr:from>
    <xdr:to>
      <xdr:col>22</xdr:col>
      <xdr:colOff>254000</xdr:colOff>
      <xdr:row>19</xdr:row>
      <xdr:rowOff>170138</xdr:rowOff>
    </xdr:to>
    <xdr:sp macro="" textlink="">
      <xdr:nvSpPr>
        <xdr:cNvPr id="467" name="円/楕円 466"/>
        <xdr:cNvSpPr/>
      </xdr:nvSpPr>
      <xdr:spPr>
        <a:xfrm>
          <a:off x="15240000" y="3326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154915</xdr:rowOff>
    </xdr:from>
    <xdr:ext cx="762000" cy="259045"/>
    <xdr:sp macro="" textlink="">
      <xdr:nvSpPr>
        <xdr:cNvPr id="468" name="テキスト ボックス 467"/>
        <xdr:cNvSpPr txBox="1"/>
      </xdr:nvSpPr>
      <xdr:spPr>
        <a:xfrm>
          <a:off x="14909800" y="3412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125.1</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141055</xdr:rowOff>
    </xdr:from>
    <xdr:to>
      <xdr:col>21</xdr:col>
      <xdr:colOff>50800</xdr:colOff>
      <xdr:row>19</xdr:row>
      <xdr:rowOff>71205</xdr:rowOff>
    </xdr:to>
    <xdr:sp macro="" textlink="">
      <xdr:nvSpPr>
        <xdr:cNvPr id="469" name="円/楕円 468"/>
        <xdr:cNvSpPr/>
      </xdr:nvSpPr>
      <xdr:spPr>
        <a:xfrm>
          <a:off x="14351000" y="322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55982</xdr:rowOff>
    </xdr:from>
    <xdr:ext cx="762000" cy="259045"/>
    <xdr:sp macro="" textlink="">
      <xdr:nvSpPr>
        <xdr:cNvPr id="470" name="テキスト ボックス 469"/>
        <xdr:cNvSpPr txBox="1"/>
      </xdr:nvSpPr>
      <xdr:spPr>
        <a:xfrm>
          <a:off x="14020800" y="3313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96943</xdr:rowOff>
    </xdr:from>
    <xdr:to>
      <xdr:col>19</xdr:col>
      <xdr:colOff>533400</xdr:colOff>
      <xdr:row>18</xdr:row>
      <xdr:rowOff>27093</xdr:rowOff>
    </xdr:to>
    <xdr:sp macro="" textlink="">
      <xdr:nvSpPr>
        <xdr:cNvPr id="471" name="円/楕円 470"/>
        <xdr:cNvSpPr/>
      </xdr:nvSpPr>
      <xdr:spPr>
        <a:xfrm>
          <a:off x="13462000" y="3011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11870</xdr:rowOff>
    </xdr:from>
    <xdr:ext cx="762000" cy="259045"/>
    <xdr:sp macro="" textlink="">
      <xdr:nvSpPr>
        <xdr:cNvPr id="472" name="テキスト ボックス 471"/>
        <xdr:cNvSpPr txBox="1"/>
      </xdr:nvSpPr>
      <xdr:spPr>
        <a:xfrm>
          <a:off x="13131800" y="3097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和歌山県由良町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6,338
6,315
30.73
3,951,793
3,813,662
97,898
2,383,049
4,357,261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10.4
142.0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類似団体平均と比較すると、人件費に係る経常収支比率は大きく下回っているが、要因として、ごみ処理業務、消防業務、病院業務を一部事務組合で行っていることが挙げられる。そのため、一部事務組合の人件費分に充てる負担金などといった人件費に準ずる費用を合計した場合の人口１人当たりの歳出決算額は、類似団体平均を上回っており、今後これらも含めた人件費関係経費全体について、抑制に努める。</a:t>
          </a:r>
          <a:endParaRPr kumimoji="1" lang="en-US" altLang="ja-JP" sz="1300" baseline="0">
            <a:latin typeface="ＭＳ Ｐゴシック"/>
          </a:endParaRPr>
        </a:p>
        <a:p>
          <a:endParaRPr kumimoji="1" lang="en-US" altLang="ja-JP" sz="1300" baseline="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77470</xdr:rowOff>
    </xdr:from>
    <xdr:to>
      <xdr:col>7</xdr:col>
      <xdr:colOff>15875</xdr:colOff>
      <xdr:row>38</xdr:row>
      <xdr:rowOff>62230</xdr:rowOff>
    </xdr:to>
    <xdr:cxnSp macro="">
      <xdr:nvCxnSpPr>
        <xdr:cNvPr id="63" name="直線コネクタ 62"/>
        <xdr:cNvCxnSpPr/>
      </xdr:nvCxnSpPr>
      <xdr:spPr>
        <a:xfrm flipV="1">
          <a:off x="3987800" y="6421120"/>
          <a:ext cx="838200" cy="15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54610</xdr:rowOff>
    </xdr:from>
    <xdr:to>
      <xdr:col>5</xdr:col>
      <xdr:colOff>549275</xdr:colOff>
      <xdr:row>38</xdr:row>
      <xdr:rowOff>62230</xdr:rowOff>
    </xdr:to>
    <xdr:cxnSp macro="">
      <xdr:nvCxnSpPr>
        <xdr:cNvPr id="66" name="直線コネクタ 65"/>
        <xdr:cNvCxnSpPr/>
      </xdr:nvCxnSpPr>
      <xdr:spPr>
        <a:xfrm>
          <a:off x="3098800" y="656971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68" name="テキスト ボックス 6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39370</xdr:rowOff>
    </xdr:from>
    <xdr:to>
      <xdr:col>4</xdr:col>
      <xdr:colOff>346075</xdr:colOff>
      <xdr:row>38</xdr:row>
      <xdr:rowOff>54610</xdr:rowOff>
    </xdr:to>
    <xdr:cxnSp macro="">
      <xdr:nvCxnSpPr>
        <xdr:cNvPr id="69" name="直線コネクタ 68"/>
        <xdr:cNvCxnSpPr/>
      </xdr:nvCxnSpPr>
      <xdr:spPr>
        <a:xfrm>
          <a:off x="2209800" y="655447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27940</xdr:rowOff>
    </xdr:from>
    <xdr:to>
      <xdr:col>3</xdr:col>
      <xdr:colOff>142875</xdr:colOff>
      <xdr:row>38</xdr:row>
      <xdr:rowOff>39370</xdr:rowOff>
    </xdr:to>
    <xdr:cxnSp macro="">
      <xdr:nvCxnSpPr>
        <xdr:cNvPr id="72" name="直線コネクタ 71"/>
        <xdr:cNvCxnSpPr/>
      </xdr:nvCxnSpPr>
      <xdr:spPr>
        <a:xfrm>
          <a:off x="1320800" y="65430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74" name="テキスト ボックス 73"/>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6" name="テキスト ボックス 75"/>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26670</xdr:rowOff>
    </xdr:from>
    <xdr:to>
      <xdr:col>7</xdr:col>
      <xdr:colOff>66675</xdr:colOff>
      <xdr:row>37</xdr:row>
      <xdr:rowOff>128270</xdr:rowOff>
    </xdr:to>
    <xdr:sp macro="" textlink="">
      <xdr:nvSpPr>
        <xdr:cNvPr id="82" name="円/楕円 81"/>
        <xdr:cNvSpPr/>
      </xdr:nvSpPr>
      <xdr:spPr>
        <a:xfrm>
          <a:off x="47752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43197</xdr:rowOff>
    </xdr:from>
    <xdr:ext cx="762000" cy="259045"/>
    <xdr:sp macro="" textlink="">
      <xdr:nvSpPr>
        <xdr:cNvPr id="83" name="人件費該当値テキスト"/>
        <xdr:cNvSpPr txBox="1"/>
      </xdr:nvSpPr>
      <xdr:spPr>
        <a:xfrm>
          <a:off x="4914900" y="621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11430</xdr:rowOff>
    </xdr:from>
    <xdr:to>
      <xdr:col>5</xdr:col>
      <xdr:colOff>600075</xdr:colOff>
      <xdr:row>38</xdr:row>
      <xdr:rowOff>113030</xdr:rowOff>
    </xdr:to>
    <xdr:sp macro="" textlink="">
      <xdr:nvSpPr>
        <xdr:cNvPr id="84" name="円/楕円 83"/>
        <xdr:cNvSpPr/>
      </xdr:nvSpPr>
      <xdr:spPr>
        <a:xfrm>
          <a:off x="3937000" y="652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123207</xdr:rowOff>
    </xdr:from>
    <xdr:ext cx="736600" cy="259045"/>
    <xdr:sp macro="" textlink="">
      <xdr:nvSpPr>
        <xdr:cNvPr id="85" name="テキスト ボックス 84"/>
        <xdr:cNvSpPr txBox="1"/>
      </xdr:nvSpPr>
      <xdr:spPr>
        <a:xfrm>
          <a:off x="3606800" y="6295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3810</xdr:rowOff>
    </xdr:from>
    <xdr:to>
      <xdr:col>4</xdr:col>
      <xdr:colOff>396875</xdr:colOff>
      <xdr:row>38</xdr:row>
      <xdr:rowOff>105410</xdr:rowOff>
    </xdr:to>
    <xdr:sp macro="" textlink="">
      <xdr:nvSpPr>
        <xdr:cNvPr id="86" name="円/楕円 85"/>
        <xdr:cNvSpPr/>
      </xdr:nvSpPr>
      <xdr:spPr>
        <a:xfrm>
          <a:off x="3048000" y="6518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115587</xdr:rowOff>
    </xdr:from>
    <xdr:ext cx="762000" cy="259045"/>
    <xdr:sp macro="" textlink="">
      <xdr:nvSpPr>
        <xdr:cNvPr id="87" name="テキスト ボックス 86"/>
        <xdr:cNvSpPr txBox="1"/>
      </xdr:nvSpPr>
      <xdr:spPr>
        <a:xfrm>
          <a:off x="2717800" y="6287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160020</xdr:rowOff>
    </xdr:from>
    <xdr:to>
      <xdr:col>3</xdr:col>
      <xdr:colOff>193675</xdr:colOff>
      <xdr:row>38</xdr:row>
      <xdr:rowOff>90170</xdr:rowOff>
    </xdr:to>
    <xdr:sp macro="" textlink="">
      <xdr:nvSpPr>
        <xdr:cNvPr id="88" name="円/楕円 87"/>
        <xdr:cNvSpPr/>
      </xdr:nvSpPr>
      <xdr:spPr>
        <a:xfrm>
          <a:off x="2159000" y="6503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100347</xdr:rowOff>
    </xdr:from>
    <xdr:ext cx="762000" cy="259045"/>
    <xdr:sp macro="" textlink="">
      <xdr:nvSpPr>
        <xdr:cNvPr id="89" name="テキスト ボックス 88"/>
        <xdr:cNvSpPr txBox="1"/>
      </xdr:nvSpPr>
      <xdr:spPr>
        <a:xfrm>
          <a:off x="1828800" y="627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90" name="円/楕円 89"/>
        <xdr:cNvSpPr/>
      </xdr:nvSpPr>
      <xdr:spPr>
        <a:xfrm>
          <a:off x="12700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88917</xdr:rowOff>
    </xdr:from>
    <xdr:ext cx="762000" cy="259045"/>
    <xdr:sp macro="" textlink="">
      <xdr:nvSpPr>
        <xdr:cNvPr id="91" name="テキスト ボックス 90"/>
        <xdr:cNvSpPr txBox="1"/>
      </xdr:nvSpPr>
      <xdr:spPr>
        <a:xfrm>
          <a:off x="939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当町の比率は、職員人件費等から委託料（物件費）へのシフトが起きているため上昇傾向にある。物件費が上昇しているのに対し、人件費が低下傾向にあるという比率の推移にも現れている。</a:t>
          </a:r>
          <a:endParaRPr kumimoji="1" lang="en-US" altLang="ja-JP" sz="1300">
            <a:latin typeface="ＭＳ Ｐゴシック"/>
          </a:endParaRPr>
        </a:p>
        <a:p>
          <a:r>
            <a:rPr kumimoji="1" lang="ja-JP" altLang="en-US" sz="1300">
              <a:latin typeface="ＭＳ Ｐゴシック"/>
            </a:rPr>
            <a:t>　</a:t>
          </a:r>
          <a:r>
            <a:rPr kumimoji="1" lang="ja-JP" altLang="en-US" sz="1300">
              <a:solidFill>
                <a:schemeClr val="dk1"/>
              </a:solidFill>
              <a:effectLst/>
              <a:latin typeface="+mn-lt"/>
              <a:ea typeface="+mn-ea"/>
              <a:cs typeface="+mn-cs"/>
            </a:rPr>
            <a:t>予算編成時において物件費等の削減（△</a:t>
          </a:r>
          <a:r>
            <a:rPr kumimoji="1" lang="en-US" altLang="ja-JP" sz="1300">
              <a:solidFill>
                <a:schemeClr val="dk1"/>
              </a:solidFill>
              <a:effectLst/>
              <a:latin typeface="+mn-lt"/>
              <a:ea typeface="+mn-ea"/>
              <a:cs typeface="+mn-cs"/>
            </a:rPr>
            <a:t>3</a:t>
          </a:r>
          <a:r>
            <a:rPr kumimoji="1" lang="ja-JP" altLang="en-US" sz="1300">
              <a:solidFill>
                <a:schemeClr val="dk1"/>
              </a:solidFill>
              <a:effectLst/>
              <a:latin typeface="+mn-lt"/>
              <a:ea typeface="+mn-ea"/>
              <a:cs typeface="+mn-cs"/>
            </a:rPr>
            <a:t>％）の取組等により物件費の低減を図る。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149860</xdr:rowOff>
    </xdr:from>
    <xdr:to>
      <xdr:col>24</xdr:col>
      <xdr:colOff>31750</xdr:colOff>
      <xdr:row>15</xdr:row>
      <xdr:rowOff>35560</xdr:rowOff>
    </xdr:to>
    <xdr:cxnSp macro="">
      <xdr:nvCxnSpPr>
        <xdr:cNvPr id="120" name="直線コネクタ 119"/>
        <xdr:cNvCxnSpPr/>
      </xdr:nvCxnSpPr>
      <xdr:spPr>
        <a:xfrm>
          <a:off x="15671800" y="255016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109855</xdr:rowOff>
    </xdr:from>
    <xdr:to>
      <xdr:col>22</xdr:col>
      <xdr:colOff>565150</xdr:colOff>
      <xdr:row>14</xdr:row>
      <xdr:rowOff>149860</xdr:rowOff>
    </xdr:to>
    <xdr:cxnSp macro="">
      <xdr:nvCxnSpPr>
        <xdr:cNvPr id="123" name="直線コネクタ 122"/>
        <xdr:cNvCxnSpPr/>
      </xdr:nvCxnSpPr>
      <xdr:spPr>
        <a:xfrm>
          <a:off x="14782800" y="251015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25" name="テキスト ボックス 124"/>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109855</xdr:rowOff>
    </xdr:from>
    <xdr:to>
      <xdr:col>21</xdr:col>
      <xdr:colOff>361950</xdr:colOff>
      <xdr:row>14</xdr:row>
      <xdr:rowOff>109855</xdr:rowOff>
    </xdr:to>
    <xdr:cxnSp macro="">
      <xdr:nvCxnSpPr>
        <xdr:cNvPr id="126" name="直線コネクタ 125"/>
        <xdr:cNvCxnSpPr/>
      </xdr:nvCxnSpPr>
      <xdr:spPr>
        <a:xfrm>
          <a:off x="13893800" y="251015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168292</xdr:rowOff>
    </xdr:from>
    <xdr:ext cx="762000" cy="259045"/>
    <xdr:sp macro="" textlink="">
      <xdr:nvSpPr>
        <xdr:cNvPr id="128" name="テキスト ボックス 127"/>
        <xdr:cNvSpPr txBox="1"/>
      </xdr:nvSpPr>
      <xdr:spPr>
        <a:xfrm>
          <a:off x="14401800" y="256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52705</xdr:rowOff>
    </xdr:from>
    <xdr:to>
      <xdr:col>20</xdr:col>
      <xdr:colOff>158750</xdr:colOff>
      <xdr:row>14</xdr:row>
      <xdr:rowOff>109855</xdr:rowOff>
    </xdr:to>
    <xdr:cxnSp macro="">
      <xdr:nvCxnSpPr>
        <xdr:cNvPr id="129" name="直線コネクタ 128"/>
        <xdr:cNvCxnSpPr/>
      </xdr:nvCxnSpPr>
      <xdr:spPr>
        <a:xfrm>
          <a:off x="13004800" y="245300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159402</xdr:rowOff>
    </xdr:from>
    <xdr:ext cx="762000" cy="259045"/>
    <xdr:sp macro="" textlink="">
      <xdr:nvSpPr>
        <xdr:cNvPr id="131" name="テキスト ボックス 130"/>
        <xdr:cNvSpPr txBox="1"/>
      </xdr:nvSpPr>
      <xdr:spPr>
        <a:xfrm>
          <a:off x="13512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134002</xdr:rowOff>
    </xdr:from>
    <xdr:ext cx="762000" cy="259045"/>
    <xdr:sp macro="" textlink="">
      <xdr:nvSpPr>
        <xdr:cNvPr id="133" name="テキスト ボックス 132"/>
        <xdr:cNvSpPr txBox="1"/>
      </xdr:nvSpPr>
      <xdr:spPr>
        <a:xfrm>
          <a:off x="12623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39" name="円/楕円 138"/>
        <xdr:cNvSpPr/>
      </xdr:nvSpPr>
      <xdr:spPr>
        <a:xfrm>
          <a:off x="16459200" y="255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128287</xdr:rowOff>
    </xdr:from>
    <xdr:ext cx="762000" cy="259045"/>
    <xdr:sp macro="" textlink="">
      <xdr:nvSpPr>
        <xdr:cNvPr id="140" name="物件費該当値テキスト"/>
        <xdr:cNvSpPr txBox="1"/>
      </xdr:nvSpPr>
      <xdr:spPr>
        <a:xfrm>
          <a:off x="16598900" y="252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99060</xdr:rowOff>
    </xdr:from>
    <xdr:to>
      <xdr:col>22</xdr:col>
      <xdr:colOff>615950</xdr:colOff>
      <xdr:row>15</xdr:row>
      <xdr:rowOff>29210</xdr:rowOff>
    </xdr:to>
    <xdr:sp macro="" textlink="">
      <xdr:nvSpPr>
        <xdr:cNvPr id="141" name="円/楕円 140"/>
        <xdr:cNvSpPr/>
      </xdr:nvSpPr>
      <xdr:spPr>
        <a:xfrm>
          <a:off x="15621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39387</xdr:rowOff>
    </xdr:from>
    <xdr:ext cx="736600" cy="259045"/>
    <xdr:sp macro="" textlink="">
      <xdr:nvSpPr>
        <xdr:cNvPr id="142" name="テキスト ボックス 141"/>
        <xdr:cNvSpPr txBox="1"/>
      </xdr:nvSpPr>
      <xdr:spPr>
        <a:xfrm>
          <a:off x="15290800" y="2268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59055</xdr:rowOff>
    </xdr:from>
    <xdr:to>
      <xdr:col>21</xdr:col>
      <xdr:colOff>412750</xdr:colOff>
      <xdr:row>14</xdr:row>
      <xdr:rowOff>160655</xdr:rowOff>
    </xdr:to>
    <xdr:sp macro="" textlink="">
      <xdr:nvSpPr>
        <xdr:cNvPr id="143" name="円/楕円 142"/>
        <xdr:cNvSpPr/>
      </xdr:nvSpPr>
      <xdr:spPr>
        <a:xfrm>
          <a:off x="14732000" y="2459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170832</xdr:rowOff>
    </xdr:from>
    <xdr:ext cx="762000" cy="259045"/>
    <xdr:sp macro="" textlink="">
      <xdr:nvSpPr>
        <xdr:cNvPr id="144" name="テキスト ボックス 143"/>
        <xdr:cNvSpPr txBox="1"/>
      </xdr:nvSpPr>
      <xdr:spPr>
        <a:xfrm>
          <a:off x="14401800" y="2228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59055</xdr:rowOff>
    </xdr:from>
    <xdr:to>
      <xdr:col>20</xdr:col>
      <xdr:colOff>209550</xdr:colOff>
      <xdr:row>14</xdr:row>
      <xdr:rowOff>160655</xdr:rowOff>
    </xdr:to>
    <xdr:sp macro="" textlink="">
      <xdr:nvSpPr>
        <xdr:cNvPr id="145" name="円/楕円 144"/>
        <xdr:cNvSpPr/>
      </xdr:nvSpPr>
      <xdr:spPr>
        <a:xfrm>
          <a:off x="13843000" y="2459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145432</xdr:rowOff>
    </xdr:from>
    <xdr:ext cx="762000" cy="259045"/>
    <xdr:sp macro="" textlink="">
      <xdr:nvSpPr>
        <xdr:cNvPr id="146" name="テキスト ボックス 145"/>
        <xdr:cNvSpPr txBox="1"/>
      </xdr:nvSpPr>
      <xdr:spPr>
        <a:xfrm>
          <a:off x="13512800" y="2545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1905</xdr:rowOff>
    </xdr:from>
    <xdr:to>
      <xdr:col>19</xdr:col>
      <xdr:colOff>6350</xdr:colOff>
      <xdr:row>14</xdr:row>
      <xdr:rowOff>103505</xdr:rowOff>
    </xdr:to>
    <xdr:sp macro="" textlink="">
      <xdr:nvSpPr>
        <xdr:cNvPr id="147" name="円/楕円 146"/>
        <xdr:cNvSpPr/>
      </xdr:nvSpPr>
      <xdr:spPr>
        <a:xfrm>
          <a:off x="12954000" y="2402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113682</xdr:rowOff>
    </xdr:from>
    <xdr:ext cx="762000" cy="259045"/>
    <xdr:sp macro="" textlink="">
      <xdr:nvSpPr>
        <xdr:cNvPr id="148" name="テキスト ボックス 147"/>
        <xdr:cNvSpPr txBox="1"/>
      </xdr:nvSpPr>
      <xdr:spPr>
        <a:xfrm>
          <a:off x="12623800" y="2171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扶助費に係る経常収支比率が類似団体平均を下回っている。今後も各種手当への特別加算等の見直しを行い、財政を圧迫する要因を抑制するよう努める。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165100</xdr:rowOff>
    </xdr:from>
    <xdr:to>
      <xdr:col>7</xdr:col>
      <xdr:colOff>15875</xdr:colOff>
      <xdr:row>55</xdr:row>
      <xdr:rowOff>31750</xdr:rowOff>
    </xdr:to>
    <xdr:cxnSp macro="">
      <xdr:nvCxnSpPr>
        <xdr:cNvPr id="181" name="直線コネクタ 180"/>
        <xdr:cNvCxnSpPr/>
      </xdr:nvCxnSpPr>
      <xdr:spPr>
        <a:xfrm>
          <a:off x="3987800" y="9080500"/>
          <a:ext cx="8382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29227</xdr:rowOff>
    </xdr:from>
    <xdr:ext cx="762000" cy="259045"/>
    <xdr:sp macro="" textlink="">
      <xdr:nvSpPr>
        <xdr:cNvPr id="182" name="扶助費平均値テキスト"/>
        <xdr:cNvSpPr txBox="1"/>
      </xdr:nvSpPr>
      <xdr:spPr>
        <a:xfrm>
          <a:off x="4914900" y="945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165100</xdr:rowOff>
    </xdr:from>
    <xdr:to>
      <xdr:col>5</xdr:col>
      <xdr:colOff>549275</xdr:colOff>
      <xdr:row>54</xdr:row>
      <xdr:rowOff>88900</xdr:rowOff>
    </xdr:to>
    <xdr:cxnSp macro="">
      <xdr:nvCxnSpPr>
        <xdr:cNvPr id="184" name="直線コネクタ 183"/>
        <xdr:cNvCxnSpPr/>
      </xdr:nvCxnSpPr>
      <xdr:spPr>
        <a:xfrm flipV="1">
          <a:off x="3098800" y="90805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186" name="テキスト ボックス 185"/>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69850</xdr:rowOff>
    </xdr:from>
    <xdr:to>
      <xdr:col>4</xdr:col>
      <xdr:colOff>346075</xdr:colOff>
      <xdr:row>54</xdr:row>
      <xdr:rowOff>88900</xdr:rowOff>
    </xdr:to>
    <xdr:cxnSp macro="">
      <xdr:nvCxnSpPr>
        <xdr:cNvPr id="187" name="直線コネクタ 186"/>
        <xdr:cNvCxnSpPr/>
      </xdr:nvCxnSpPr>
      <xdr:spPr>
        <a:xfrm>
          <a:off x="2209800" y="9328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86377</xdr:rowOff>
    </xdr:from>
    <xdr:ext cx="762000" cy="259045"/>
    <xdr:sp macro="" textlink="">
      <xdr:nvSpPr>
        <xdr:cNvPr id="189" name="テキスト ボックス 188"/>
        <xdr:cNvSpPr txBox="1"/>
      </xdr:nvSpPr>
      <xdr:spPr>
        <a:xfrm>
          <a:off x="2717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69850</xdr:rowOff>
    </xdr:from>
    <xdr:to>
      <xdr:col>3</xdr:col>
      <xdr:colOff>142875</xdr:colOff>
      <xdr:row>54</xdr:row>
      <xdr:rowOff>88900</xdr:rowOff>
    </xdr:to>
    <xdr:cxnSp macro="">
      <xdr:nvCxnSpPr>
        <xdr:cNvPr id="190" name="直線コネクタ 189"/>
        <xdr:cNvCxnSpPr/>
      </xdr:nvCxnSpPr>
      <xdr:spPr>
        <a:xfrm flipV="1">
          <a:off x="1320800" y="9328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2" name="テキスト ボックス 191"/>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194" name="テキスト ボックス 193"/>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152400</xdr:rowOff>
    </xdr:from>
    <xdr:to>
      <xdr:col>7</xdr:col>
      <xdr:colOff>66675</xdr:colOff>
      <xdr:row>55</xdr:row>
      <xdr:rowOff>82550</xdr:rowOff>
    </xdr:to>
    <xdr:sp macro="" textlink="">
      <xdr:nvSpPr>
        <xdr:cNvPr id="200" name="円/楕円 199"/>
        <xdr:cNvSpPr/>
      </xdr:nvSpPr>
      <xdr:spPr>
        <a:xfrm>
          <a:off x="4775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168927</xdr:rowOff>
    </xdr:from>
    <xdr:ext cx="762000" cy="259045"/>
    <xdr:sp macro="" textlink="">
      <xdr:nvSpPr>
        <xdr:cNvPr id="201" name="扶助費該当値テキスト"/>
        <xdr:cNvSpPr txBox="1"/>
      </xdr:nvSpPr>
      <xdr:spPr>
        <a:xfrm>
          <a:off x="4914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114300</xdr:rowOff>
    </xdr:from>
    <xdr:to>
      <xdr:col>5</xdr:col>
      <xdr:colOff>600075</xdr:colOff>
      <xdr:row>53</xdr:row>
      <xdr:rowOff>44450</xdr:rowOff>
    </xdr:to>
    <xdr:sp macro="" textlink="">
      <xdr:nvSpPr>
        <xdr:cNvPr id="202" name="円/楕円 201"/>
        <xdr:cNvSpPr/>
      </xdr:nvSpPr>
      <xdr:spPr>
        <a:xfrm>
          <a:off x="3937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54627</xdr:rowOff>
    </xdr:from>
    <xdr:ext cx="736600" cy="259045"/>
    <xdr:sp macro="" textlink="">
      <xdr:nvSpPr>
        <xdr:cNvPr id="203" name="テキスト ボックス 202"/>
        <xdr:cNvSpPr txBox="1"/>
      </xdr:nvSpPr>
      <xdr:spPr>
        <a:xfrm>
          <a:off x="3606800" y="879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38100</xdr:rowOff>
    </xdr:from>
    <xdr:to>
      <xdr:col>4</xdr:col>
      <xdr:colOff>396875</xdr:colOff>
      <xdr:row>54</xdr:row>
      <xdr:rowOff>139700</xdr:rowOff>
    </xdr:to>
    <xdr:sp macro="" textlink="">
      <xdr:nvSpPr>
        <xdr:cNvPr id="204" name="円/楕円 203"/>
        <xdr:cNvSpPr/>
      </xdr:nvSpPr>
      <xdr:spPr>
        <a:xfrm>
          <a:off x="3048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149877</xdr:rowOff>
    </xdr:from>
    <xdr:ext cx="762000" cy="259045"/>
    <xdr:sp macro="" textlink="">
      <xdr:nvSpPr>
        <xdr:cNvPr id="205" name="テキスト ボックス 204"/>
        <xdr:cNvSpPr txBox="1"/>
      </xdr:nvSpPr>
      <xdr:spPr>
        <a:xfrm>
          <a:off x="2717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19050</xdr:rowOff>
    </xdr:from>
    <xdr:to>
      <xdr:col>3</xdr:col>
      <xdr:colOff>193675</xdr:colOff>
      <xdr:row>54</xdr:row>
      <xdr:rowOff>120650</xdr:rowOff>
    </xdr:to>
    <xdr:sp macro="" textlink="">
      <xdr:nvSpPr>
        <xdr:cNvPr id="206" name="円/楕円 205"/>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130827</xdr:rowOff>
    </xdr:from>
    <xdr:ext cx="762000" cy="259045"/>
    <xdr:sp macro="" textlink="">
      <xdr:nvSpPr>
        <xdr:cNvPr id="207" name="テキスト ボックス 206"/>
        <xdr:cNvSpPr txBox="1"/>
      </xdr:nvSpPr>
      <xdr:spPr>
        <a:xfrm>
          <a:off x="1828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38100</xdr:rowOff>
    </xdr:from>
    <xdr:to>
      <xdr:col>1</xdr:col>
      <xdr:colOff>676275</xdr:colOff>
      <xdr:row>54</xdr:row>
      <xdr:rowOff>139700</xdr:rowOff>
    </xdr:to>
    <xdr:sp macro="" textlink="">
      <xdr:nvSpPr>
        <xdr:cNvPr id="208" name="円/楕円 207"/>
        <xdr:cNvSpPr/>
      </xdr:nvSpPr>
      <xdr:spPr>
        <a:xfrm>
          <a:off x="1270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149877</xdr:rowOff>
    </xdr:from>
    <xdr:ext cx="762000" cy="259045"/>
    <xdr:sp macro="" textlink="">
      <xdr:nvSpPr>
        <xdr:cNvPr id="209" name="テキスト ボックス 208"/>
        <xdr:cNvSpPr txBox="1"/>
      </xdr:nvSpPr>
      <xdr:spPr>
        <a:xfrm>
          <a:off x="939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大きく上回っている。これは上・下水道施設の維持管理など公営企業会計への繰出金の増加によるものであり、今後は上・下水道事業において、経費を削減することに努めるとともに、独立採算の原則に立ち返った料金の適性化などにより、税収を主な財源とする普通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145288</xdr:rowOff>
    </xdr:from>
    <xdr:to>
      <xdr:col>24</xdr:col>
      <xdr:colOff>31750</xdr:colOff>
      <xdr:row>58</xdr:row>
      <xdr:rowOff>67564</xdr:rowOff>
    </xdr:to>
    <xdr:cxnSp macro="">
      <xdr:nvCxnSpPr>
        <xdr:cNvPr id="239" name="直線コネクタ 238"/>
        <xdr:cNvCxnSpPr/>
      </xdr:nvCxnSpPr>
      <xdr:spPr>
        <a:xfrm>
          <a:off x="15671800" y="9746488"/>
          <a:ext cx="838200" cy="26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138447</xdr:rowOff>
    </xdr:from>
    <xdr:ext cx="762000" cy="259045"/>
    <xdr:sp macro="" textlink="">
      <xdr:nvSpPr>
        <xdr:cNvPr id="240" name="その他平均値テキスト"/>
        <xdr:cNvSpPr txBox="1"/>
      </xdr:nvSpPr>
      <xdr:spPr>
        <a:xfrm>
          <a:off x="16598900" y="9568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127000</xdr:rowOff>
    </xdr:from>
    <xdr:to>
      <xdr:col>22</xdr:col>
      <xdr:colOff>565150</xdr:colOff>
      <xdr:row>56</xdr:row>
      <xdr:rowOff>145288</xdr:rowOff>
    </xdr:to>
    <xdr:cxnSp macro="">
      <xdr:nvCxnSpPr>
        <xdr:cNvPr id="242" name="直線コネクタ 241"/>
        <xdr:cNvCxnSpPr/>
      </xdr:nvCxnSpPr>
      <xdr:spPr>
        <a:xfrm>
          <a:off x="14782800" y="97282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4" name="テキスト ボックス 243"/>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99568</xdr:rowOff>
    </xdr:from>
    <xdr:to>
      <xdr:col>21</xdr:col>
      <xdr:colOff>361950</xdr:colOff>
      <xdr:row>56</xdr:row>
      <xdr:rowOff>127000</xdr:rowOff>
    </xdr:to>
    <xdr:cxnSp macro="">
      <xdr:nvCxnSpPr>
        <xdr:cNvPr id="245" name="直線コネクタ 244"/>
        <xdr:cNvCxnSpPr/>
      </xdr:nvCxnSpPr>
      <xdr:spPr>
        <a:xfrm>
          <a:off x="13893800" y="97007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7" name="テキスト ボックス 24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99568</xdr:rowOff>
    </xdr:from>
    <xdr:to>
      <xdr:col>20</xdr:col>
      <xdr:colOff>158750</xdr:colOff>
      <xdr:row>56</xdr:row>
      <xdr:rowOff>145288</xdr:rowOff>
    </xdr:to>
    <xdr:cxnSp macro="">
      <xdr:nvCxnSpPr>
        <xdr:cNvPr id="248" name="直線コネクタ 247"/>
        <xdr:cNvCxnSpPr/>
      </xdr:nvCxnSpPr>
      <xdr:spPr>
        <a:xfrm flipV="1">
          <a:off x="13004800" y="970076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0" name="テキスト ボックス 249"/>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1" name="フローチャート : 判断 250"/>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2" name="テキスト ボックス 251"/>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16764</xdr:rowOff>
    </xdr:from>
    <xdr:to>
      <xdr:col>24</xdr:col>
      <xdr:colOff>82550</xdr:colOff>
      <xdr:row>58</xdr:row>
      <xdr:rowOff>118364</xdr:rowOff>
    </xdr:to>
    <xdr:sp macro="" textlink="">
      <xdr:nvSpPr>
        <xdr:cNvPr id="258" name="円/楕円 257"/>
        <xdr:cNvSpPr/>
      </xdr:nvSpPr>
      <xdr:spPr>
        <a:xfrm>
          <a:off x="16459200" y="9960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160291</xdr:rowOff>
    </xdr:from>
    <xdr:ext cx="762000" cy="259045"/>
    <xdr:sp macro="" textlink="">
      <xdr:nvSpPr>
        <xdr:cNvPr id="259" name="その他該当値テキスト"/>
        <xdr:cNvSpPr txBox="1"/>
      </xdr:nvSpPr>
      <xdr:spPr>
        <a:xfrm>
          <a:off x="16598900" y="993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94488</xdr:rowOff>
    </xdr:from>
    <xdr:to>
      <xdr:col>22</xdr:col>
      <xdr:colOff>615950</xdr:colOff>
      <xdr:row>57</xdr:row>
      <xdr:rowOff>24638</xdr:rowOff>
    </xdr:to>
    <xdr:sp macro="" textlink="">
      <xdr:nvSpPr>
        <xdr:cNvPr id="260" name="円/楕円 259"/>
        <xdr:cNvSpPr/>
      </xdr:nvSpPr>
      <xdr:spPr>
        <a:xfrm>
          <a:off x="156210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9415</xdr:rowOff>
    </xdr:from>
    <xdr:ext cx="736600" cy="259045"/>
    <xdr:sp macro="" textlink="">
      <xdr:nvSpPr>
        <xdr:cNvPr id="261" name="テキスト ボックス 260"/>
        <xdr:cNvSpPr txBox="1"/>
      </xdr:nvSpPr>
      <xdr:spPr>
        <a:xfrm>
          <a:off x="15290800" y="9782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76200</xdr:rowOff>
    </xdr:from>
    <xdr:to>
      <xdr:col>21</xdr:col>
      <xdr:colOff>412750</xdr:colOff>
      <xdr:row>57</xdr:row>
      <xdr:rowOff>6350</xdr:rowOff>
    </xdr:to>
    <xdr:sp macro="" textlink="">
      <xdr:nvSpPr>
        <xdr:cNvPr id="262" name="円/楕円 261"/>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63" name="テキスト ボックス 262"/>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48768</xdr:rowOff>
    </xdr:from>
    <xdr:to>
      <xdr:col>20</xdr:col>
      <xdr:colOff>209550</xdr:colOff>
      <xdr:row>56</xdr:row>
      <xdr:rowOff>150368</xdr:rowOff>
    </xdr:to>
    <xdr:sp macro="" textlink="">
      <xdr:nvSpPr>
        <xdr:cNvPr id="264" name="円/楕円 263"/>
        <xdr:cNvSpPr/>
      </xdr:nvSpPr>
      <xdr:spPr>
        <a:xfrm>
          <a:off x="13843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160545</xdr:rowOff>
    </xdr:from>
    <xdr:ext cx="762000" cy="259045"/>
    <xdr:sp macro="" textlink="">
      <xdr:nvSpPr>
        <xdr:cNvPr id="265" name="テキスト ボックス 264"/>
        <xdr:cNvSpPr txBox="1"/>
      </xdr:nvSpPr>
      <xdr:spPr>
        <a:xfrm>
          <a:off x="13512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94488</xdr:rowOff>
    </xdr:from>
    <xdr:to>
      <xdr:col>19</xdr:col>
      <xdr:colOff>6350</xdr:colOff>
      <xdr:row>57</xdr:row>
      <xdr:rowOff>24638</xdr:rowOff>
    </xdr:to>
    <xdr:sp macro="" textlink="">
      <xdr:nvSpPr>
        <xdr:cNvPr id="266" name="円/楕円 265"/>
        <xdr:cNvSpPr/>
      </xdr:nvSpPr>
      <xdr:spPr>
        <a:xfrm>
          <a:off x="129540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9415</xdr:rowOff>
    </xdr:from>
    <xdr:ext cx="762000" cy="259045"/>
    <xdr:sp macro="" textlink="">
      <xdr:nvSpPr>
        <xdr:cNvPr id="267" name="テキスト ボックス 266"/>
        <xdr:cNvSpPr txBox="1"/>
      </xdr:nvSpPr>
      <xdr:spPr>
        <a:xfrm>
          <a:off x="12623800" y="978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類似団体平均を上回っているのは、高齢化に伴い病院事業等の一部事務組合への負担金が増加傾向にあることが挙げられる。</a:t>
          </a:r>
          <a:endParaRPr kumimoji="1" lang="en-US" altLang="ja-JP" sz="1300">
            <a:latin typeface="ＭＳ Ｐゴシック"/>
          </a:endParaRPr>
        </a:p>
        <a:p>
          <a:r>
            <a:rPr kumimoji="1" lang="ja-JP" altLang="en-US" sz="1300">
              <a:latin typeface="ＭＳ Ｐゴシック"/>
            </a:rPr>
            <a:t>　今後は、各種団体への補助金について、適正な補助金交付を行うよう徹底し、補助費の抑制に努める。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35560</xdr:rowOff>
    </xdr:from>
    <xdr:to>
      <xdr:col>24</xdr:col>
      <xdr:colOff>31750</xdr:colOff>
      <xdr:row>38</xdr:row>
      <xdr:rowOff>44704</xdr:rowOff>
    </xdr:to>
    <xdr:cxnSp macro="">
      <xdr:nvCxnSpPr>
        <xdr:cNvPr id="297" name="直線コネクタ 296"/>
        <xdr:cNvCxnSpPr/>
      </xdr:nvCxnSpPr>
      <xdr:spPr>
        <a:xfrm>
          <a:off x="15671800" y="655066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298"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26416</xdr:rowOff>
    </xdr:from>
    <xdr:to>
      <xdr:col>22</xdr:col>
      <xdr:colOff>565150</xdr:colOff>
      <xdr:row>38</xdr:row>
      <xdr:rowOff>35560</xdr:rowOff>
    </xdr:to>
    <xdr:cxnSp macro="">
      <xdr:nvCxnSpPr>
        <xdr:cNvPr id="300" name="直線コネクタ 299"/>
        <xdr:cNvCxnSpPr/>
      </xdr:nvCxnSpPr>
      <xdr:spPr>
        <a:xfrm>
          <a:off x="14782800" y="65415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89679</xdr:rowOff>
    </xdr:from>
    <xdr:ext cx="736600" cy="259045"/>
    <xdr:sp macro="" textlink="">
      <xdr:nvSpPr>
        <xdr:cNvPr id="302" name="テキスト ボックス 301"/>
        <xdr:cNvSpPr txBox="1"/>
      </xdr:nvSpPr>
      <xdr:spPr>
        <a:xfrm>
          <a:off x="15290800" y="6090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8128</xdr:rowOff>
    </xdr:from>
    <xdr:to>
      <xdr:col>21</xdr:col>
      <xdr:colOff>361950</xdr:colOff>
      <xdr:row>38</xdr:row>
      <xdr:rowOff>26416</xdr:rowOff>
    </xdr:to>
    <xdr:cxnSp macro="">
      <xdr:nvCxnSpPr>
        <xdr:cNvPr id="303" name="直線コネクタ 302"/>
        <xdr:cNvCxnSpPr/>
      </xdr:nvCxnSpPr>
      <xdr:spPr>
        <a:xfrm>
          <a:off x="13893800" y="65232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05" name="テキスト ボックス 304"/>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3556</xdr:rowOff>
    </xdr:from>
    <xdr:to>
      <xdr:col>20</xdr:col>
      <xdr:colOff>158750</xdr:colOff>
      <xdr:row>38</xdr:row>
      <xdr:rowOff>8128</xdr:rowOff>
    </xdr:to>
    <xdr:cxnSp macro="">
      <xdr:nvCxnSpPr>
        <xdr:cNvPr id="306" name="直線コネクタ 305"/>
        <xdr:cNvCxnSpPr/>
      </xdr:nvCxnSpPr>
      <xdr:spPr>
        <a:xfrm>
          <a:off x="13004800" y="651865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71391</xdr:rowOff>
    </xdr:from>
    <xdr:ext cx="762000" cy="259045"/>
    <xdr:sp macro="" textlink="">
      <xdr:nvSpPr>
        <xdr:cNvPr id="308" name="テキスト ボックス 307"/>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0" name="テキスト ボックス 309"/>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165354</xdr:rowOff>
    </xdr:from>
    <xdr:to>
      <xdr:col>24</xdr:col>
      <xdr:colOff>82550</xdr:colOff>
      <xdr:row>38</xdr:row>
      <xdr:rowOff>95504</xdr:rowOff>
    </xdr:to>
    <xdr:sp macro="" textlink="">
      <xdr:nvSpPr>
        <xdr:cNvPr id="316" name="円/楕円 315"/>
        <xdr:cNvSpPr/>
      </xdr:nvSpPr>
      <xdr:spPr>
        <a:xfrm>
          <a:off x="164592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137431</xdr:rowOff>
    </xdr:from>
    <xdr:ext cx="762000" cy="259045"/>
    <xdr:sp macro="" textlink="">
      <xdr:nvSpPr>
        <xdr:cNvPr id="317" name="補助費等該当値テキスト"/>
        <xdr:cNvSpPr txBox="1"/>
      </xdr:nvSpPr>
      <xdr:spPr>
        <a:xfrm>
          <a:off x="165989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156210</xdr:rowOff>
    </xdr:from>
    <xdr:to>
      <xdr:col>22</xdr:col>
      <xdr:colOff>615950</xdr:colOff>
      <xdr:row>38</xdr:row>
      <xdr:rowOff>86360</xdr:rowOff>
    </xdr:to>
    <xdr:sp macro="" textlink="">
      <xdr:nvSpPr>
        <xdr:cNvPr id="318" name="円/楕円 317"/>
        <xdr:cNvSpPr/>
      </xdr:nvSpPr>
      <xdr:spPr>
        <a:xfrm>
          <a:off x="15621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71137</xdr:rowOff>
    </xdr:from>
    <xdr:ext cx="736600" cy="259045"/>
    <xdr:sp macro="" textlink="">
      <xdr:nvSpPr>
        <xdr:cNvPr id="319" name="テキスト ボックス 318"/>
        <xdr:cNvSpPr txBox="1"/>
      </xdr:nvSpPr>
      <xdr:spPr>
        <a:xfrm>
          <a:off x="15290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147066</xdr:rowOff>
    </xdr:from>
    <xdr:to>
      <xdr:col>21</xdr:col>
      <xdr:colOff>412750</xdr:colOff>
      <xdr:row>38</xdr:row>
      <xdr:rowOff>77215</xdr:rowOff>
    </xdr:to>
    <xdr:sp macro="" textlink="">
      <xdr:nvSpPr>
        <xdr:cNvPr id="320" name="円/楕円 319"/>
        <xdr:cNvSpPr/>
      </xdr:nvSpPr>
      <xdr:spPr>
        <a:xfrm>
          <a:off x="14732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61993</xdr:rowOff>
    </xdr:from>
    <xdr:ext cx="762000" cy="259045"/>
    <xdr:sp macro="" textlink="">
      <xdr:nvSpPr>
        <xdr:cNvPr id="321" name="テキスト ボックス 320"/>
        <xdr:cNvSpPr txBox="1"/>
      </xdr:nvSpPr>
      <xdr:spPr>
        <a:xfrm>
          <a:off x="14401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128778</xdr:rowOff>
    </xdr:from>
    <xdr:to>
      <xdr:col>20</xdr:col>
      <xdr:colOff>209550</xdr:colOff>
      <xdr:row>38</xdr:row>
      <xdr:rowOff>58928</xdr:rowOff>
    </xdr:to>
    <xdr:sp macro="" textlink="">
      <xdr:nvSpPr>
        <xdr:cNvPr id="322" name="円/楕円 321"/>
        <xdr:cNvSpPr/>
      </xdr:nvSpPr>
      <xdr:spPr>
        <a:xfrm>
          <a:off x="13843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43705</xdr:rowOff>
    </xdr:from>
    <xdr:ext cx="762000" cy="259045"/>
    <xdr:sp macro="" textlink="">
      <xdr:nvSpPr>
        <xdr:cNvPr id="323" name="テキスト ボックス 322"/>
        <xdr:cNvSpPr txBox="1"/>
      </xdr:nvSpPr>
      <xdr:spPr>
        <a:xfrm>
          <a:off x="13512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124206</xdr:rowOff>
    </xdr:from>
    <xdr:to>
      <xdr:col>19</xdr:col>
      <xdr:colOff>6350</xdr:colOff>
      <xdr:row>38</xdr:row>
      <xdr:rowOff>54356</xdr:rowOff>
    </xdr:to>
    <xdr:sp macro="" textlink="">
      <xdr:nvSpPr>
        <xdr:cNvPr id="324" name="円/楕円 323"/>
        <xdr:cNvSpPr/>
      </xdr:nvSpPr>
      <xdr:spPr>
        <a:xfrm>
          <a:off x="12954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39133</xdr:rowOff>
    </xdr:from>
    <xdr:ext cx="762000" cy="259045"/>
    <xdr:sp macro="" textlink="">
      <xdr:nvSpPr>
        <xdr:cNvPr id="325" name="テキスト ボックス 324"/>
        <xdr:cNvSpPr txBox="1"/>
      </xdr:nvSpPr>
      <xdr:spPr>
        <a:xfrm>
          <a:off x="12623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公債費に係る経常収支比率が類似団体を下回っているが、近年、過疎対策事業債を充当した整備事業が集中しており、地方債現在高が増加傾向で、それに伴い元利償還金が膨らむ傾向にある。</a:t>
          </a:r>
          <a:endParaRPr kumimoji="1" lang="en-US" altLang="ja-JP" sz="1300">
            <a:latin typeface="ＭＳ Ｐゴシック"/>
          </a:endParaRPr>
        </a:p>
        <a:p>
          <a:r>
            <a:rPr kumimoji="1" lang="ja-JP" altLang="en-US" sz="1300">
              <a:latin typeface="ＭＳ Ｐゴシック"/>
            </a:rPr>
            <a:t>　そのため、元金償還額と比べ新規の地方債発行額が、次年度の元金償還見込額を超えないよう適正な事業選定及び適正な新規地方債発行に努め、公債費の抑制に努める。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81280</xdr:rowOff>
    </xdr:from>
    <xdr:to>
      <xdr:col>7</xdr:col>
      <xdr:colOff>15875</xdr:colOff>
      <xdr:row>76</xdr:row>
      <xdr:rowOff>88900</xdr:rowOff>
    </xdr:to>
    <xdr:cxnSp macro="">
      <xdr:nvCxnSpPr>
        <xdr:cNvPr id="357" name="直線コネクタ 356"/>
        <xdr:cNvCxnSpPr/>
      </xdr:nvCxnSpPr>
      <xdr:spPr>
        <a:xfrm>
          <a:off x="3987800" y="131114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69850</xdr:rowOff>
    </xdr:from>
    <xdr:to>
      <xdr:col>5</xdr:col>
      <xdr:colOff>549275</xdr:colOff>
      <xdr:row>76</xdr:row>
      <xdr:rowOff>81280</xdr:rowOff>
    </xdr:to>
    <xdr:cxnSp macro="">
      <xdr:nvCxnSpPr>
        <xdr:cNvPr id="360" name="直線コネクタ 359"/>
        <xdr:cNvCxnSpPr/>
      </xdr:nvCxnSpPr>
      <xdr:spPr>
        <a:xfrm>
          <a:off x="3098800" y="131000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69850</xdr:rowOff>
    </xdr:from>
    <xdr:to>
      <xdr:col>4</xdr:col>
      <xdr:colOff>346075</xdr:colOff>
      <xdr:row>76</xdr:row>
      <xdr:rowOff>96520</xdr:rowOff>
    </xdr:to>
    <xdr:cxnSp macro="">
      <xdr:nvCxnSpPr>
        <xdr:cNvPr id="363" name="直線コネクタ 362"/>
        <xdr:cNvCxnSpPr/>
      </xdr:nvCxnSpPr>
      <xdr:spPr>
        <a:xfrm flipV="1">
          <a:off x="2209800" y="131000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96520</xdr:rowOff>
    </xdr:from>
    <xdr:to>
      <xdr:col>3</xdr:col>
      <xdr:colOff>142875</xdr:colOff>
      <xdr:row>76</xdr:row>
      <xdr:rowOff>127000</xdr:rowOff>
    </xdr:to>
    <xdr:cxnSp macro="">
      <xdr:nvCxnSpPr>
        <xdr:cNvPr id="366" name="直線コネクタ 365"/>
        <xdr:cNvCxnSpPr/>
      </xdr:nvCxnSpPr>
      <xdr:spPr>
        <a:xfrm flipV="1">
          <a:off x="1320800" y="13126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69" name="フローチャート : 判断 368"/>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0" name="テキスト ボックス 369"/>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38100</xdr:rowOff>
    </xdr:from>
    <xdr:to>
      <xdr:col>7</xdr:col>
      <xdr:colOff>66675</xdr:colOff>
      <xdr:row>76</xdr:row>
      <xdr:rowOff>139700</xdr:rowOff>
    </xdr:to>
    <xdr:sp macro="" textlink="">
      <xdr:nvSpPr>
        <xdr:cNvPr id="376" name="円/楕円 375"/>
        <xdr:cNvSpPr/>
      </xdr:nvSpPr>
      <xdr:spPr>
        <a:xfrm>
          <a:off x="47752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54627</xdr:rowOff>
    </xdr:from>
    <xdr:ext cx="762000" cy="259045"/>
    <xdr:sp macro="" textlink="">
      <xdr:nvSpPr>
        <xdr:cNvPr id="377" name="公債費該当値テキスト"/>
        <xdr:cNvSpPr txBox="1"/>
      </xdr:nvSpPr>
      <xdr:spPr>
        <a:xfrm>
          <a:off x="49149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30480</xdr:rowOff>
    </xdr:from>
    <xdr:to>
      <xdr:col>5</xdr:col>
      <xdr:colOff>600075</xdr:colOff>
      <xdr:row>76</xdr:row>
      <xdr:rowOff>132080</xdr:rowOff>
    </xdr:to>
    <xdr:sp macro="" textlink="">
      <xdr:nvSpPr>
        <xdr:cNvPr id="378" name="円/楕円 377"/>
        <xdr:cNvSpPr/>
      </xdr:nvSpPr>
      <xdr:spPr>
        <a:xfrm>
          <a:off x="3937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142257</xdr:rowOff>
    </xdr:from>
    <xdr:ext cx="736600" cy="259045"/>
    <xdr:sp macro="" textlink="">
      <xdr:nvSpPr>
        <xdr:cNvPr id="379" name="テキスト ボックス 378"/>
        <xdr:cNvSpPr txBox="1"/>
      </xdr:nvSpPr>
      <xdr:spPr>
        <a:xfrm>
          <a:off x="3606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19050</xdr:rowOff>
    </xdr:from>
    <xdr:to>
      <xdr:col>4</xdr:col>
      <xdr:colOff>396875</xdr:colOff>
      <xdr:row>76</xdr:row>
      <xdr:rowOff>120650</xdr:rowOff>
    </xdr:to>
    <xdr:sp macro="" textlink="">
      <xdr:nvSpPr>
        <xdr:cNvPr id="380" name="円/楕円 379"/>
        <xdr:cNvSpPr/>
      </xdr:nvSpPr>
      <xdr:spPr>
        <a:xfrm>
          <a:off x="3048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130827</xdr:rowOff>
    </xdr:from>
    <xdr:ext cx="762000" cy="259045"/>
    <xdr:sp macro="" textlink="">
      <xdr:nvSpPr>
        <xdr:cNvPr id="381" name="テキスト ボックス 380"/>
        <xdr:cNvSpPr txBox="1"/>
      </xdr:nvSpPr>
      <xdr:spPr>
        <a:xfrm>
          <a:off x="2717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45720</xdr:rowOff>
    </xdr:from>
    <xdr:to>
      <xdr:col>3</xdr:col>
      <xdr:colOff>193675</xdr:colOff>
      <xdr:row>76</xdr:row>
      <xdr:rowOff>147320</xdr:rowOff>
    </xdr:to>
    <xdr:sp macro="" textlink="">
      <xdr:nvSpPr>
        <xdr:cNvPr id="382" name="円/楕円 381"/>
        <xdr:cNvSpPr/>
      </xdr:nvSpPr>
      <xdr:spPr>
        <a:xfrm>
          <a:off x="2159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157497</xdr:rowOff>
    </xdr:from>
    <xdr:ext cx="762000" cy="259045"/>
    <xdr:sp macro="" textlink="">
      <xdr:nvSpPr>
        <xdr:cNvPr id="383" name="テキスト ボックス 382"/>
        <xdr:cNvSpPr txBox="1"/>
      </xdr:nvSpPr>
      <xdr:spPr>
        <a:xfrm>
          <a:off x="1828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76200</xdr:rowOff>
    </xdr:from>
    <xdr:to>
      <xdr:col>1</xdr:col>
      <xdr:colOff>676275</xdr:colOff>
      <xdr:row>77</xdr:row>
      <xdr:rowOff>6350</xdr:rowOff>
    </xdr:to>
    <xdr:sp macro="" textlink="">
      <xdr:nvSpPr>
        <xdr:cNvPr id="384" name="円/楕円 383"/>
        <xdr:cNvSpPr/>
      </xdr:nvSpPr>
      <xdr:spPr>
        <a:xfrm>
          <a:off x="1270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16527</xdr:rowOff>
    </xdr:from>
    <xdr:ext cx="762000" cy="259045"/>
    <xdr:sp macro="" textlink="">
      <xdr:nvSpPr>
        <xdr:cNvPr id="385" name="テキスト ボックス 384"/>
        <xdr:cNvSpPr txBox="1"/>
      </xdr:nvSpPr>
      <xdr:spPr>
        <a:xfrm>
          <a:off x="939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公債費以外の経常収支比率が類似団体平均より高くなっている。その要因としては、補助費等</a:t>
          </a:r>
          <a:r>
            <a:rPr kumimoji="1" lang="ja-JP" altLang="en-US" sz="1100">
              <a:solidFill>
                <a:schemeClr val="dk1"/>
              </a:solidFill>
              <a:effectLst/>
              <a:latin typeface="+mn-lt"/>
              <a:ea typeface="+mn-ea"/>
              <a:cs typeface="+mn-cs"/>
            </a:rPr>
            <a:t>及び繰出金</a:t>
          </a:r>
          <a:r>
            <a:rPr kumimoji="1" lang="ja-JP" altLang="ja-JP" sz="1100">
              <a:solidFill>
                <a:schemeClr val="dk1"/>
              </a:solidFill>
              <a:effectLst/>
              <a:latin typeface="+mn-lt"/>
              <a:ea typeface="+mn-ea"/>
              <a:cs typeface="+mn-cs"/>
            </a:rPr>
            <a:t>に係る経常経費が多額なためである。</a:t>
          </a:r>
          <a:r>
            <a:rPr kumimoji="1" lang="ja-JP" altLang="en-US" sz="1100">
              <a:solidFill>
                <a:schemeClr val="dk1"/>
              </a:solidFill>
              <a:effectLst/>
              <a:latin typeface="+mn-lt"/>
              <a:ea typeface="+mn-ea"/>
              <a:cs typeface="+mn-cs"/>
            </a:rPr>
            <a:t>今後、社会保障関係費等は増加の一途をたどっており、</a:t>
          </a:r>
          <a:r>
            <a:rPr lang="ja-JP" altLang="ja-JP" sz="1100" b="0" i="0" baseline="0">
              <a:solidFill>
                <a:schemeClr val="dk1"/>
              </a:solidFill>
              <a:effectLst/>
              <a:latin typeface="+mn-lt"/>
              <a:ea typeface="+mn-ea"/>
              <a:cs typeface="+mn-cs"/>
            </a:rPr>
            <a:t>これらの経費については、削減が非常に困難であるため、特に物件費において、徹底した歳出削減が求められる。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54611</xdr:rowOff>
    </xdr:from>
    <xdr:to>
      <xdr:col>24</xdr:col>
      <xdr:colOff>31750</xdr:colOff>
      <xdr:row>78</xdr:row>
      <xdr:rowOff>69850</xdr:rowOff>
    </xdr:to>
    <xdr:cxnSp macro="">
      <xdr:nvCxnSpPr>
        <xdr:cNvPr id="418" name="直線コネクタ 417"/>
        <xdr:cNvCxnSpPr/>
      </xdr:nvCxnSpPr>
      <xdr:spPr>
        <a:xfrm>
          <a:off x="15671800" y="13256261"/>
          <a:ext cx="838200" cy="18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19"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50800</xdr:rowOff>
    </xdr:from>
    <xdr:to>
      <xdr:col>22</xdr:col>
      <xdr:colOff>565150</xdr:colOff>
      <xdr:row>77</xdr:row>
      <xdr:rowOff>54611</xdr:rowOff>
    </xdr:to>
    <xdr:cxnSp macro="">
      <xdr:nvCxnSpPr>
        <xdr:cNvPr id="421" name="直線コネクタ 420"/>
        <xdr:cNvCxnSpPr/>
      </xdr:nvCxnSpPr>
      <xdr:spPr>
        <a:xfrm>
          <a:off x="14782800" y="1325245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23" name="テキスト ボックス 422"/>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165100</xdr:rowOff>
    </xdr:from>
    <xdr:to>
      <xdr:col>21</xdr:col>
      <xdr:colOff>361950</xdr:colOff>
      <xdr:row>77</xdr:row>
      <xdr:rowOff>50800</xdr:rowOff>
    </xdr:to>
    <xdr:cxnSp macro="">
      <xdr:nvCxnSpPr>
        <xdr:cNvPr id="424" name="直線コネクタ 423"/>
        <xdr:cNvCxnSpPr/>
      </xdr:nvCxnSpPr>
      <xdr:spPr>
        <a:xfrm>
          <a:off x="13893800" y="131953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26" name="テキスト ボックス 425"/>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153670</xdr:rowOff>
    </xdr:from>
    <xdr:to>
      <xdr:col>20</xdr:col>
      <xdr:colOff>158750</xdr:colOff>
      <xdr:row>76</xdr:row>
      <xdr:rowOff>165100</xdr:rowOff>
    </xdr:to>
    <xdr:cxnSp macro="">
      <xdr:nvCxnSpPr>
        <xdr:cNvPr id="427" name="直線コネクタ 426"/>
        <xdr:cNvCxnSpPr/>
      </xdr:nvCxnSpPr>
      <xdr:spPr>
        <a:xfrm>
          <a:off x="13004800" y="131838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5097</xdr:rowOff>
    </xdr:from>
    <xdr:ext cx="762000" cy="259045"/>
    <xdr:sp macro="" textlink="">
      <xdr:nvSpPr>
        <xdr:cNvPr id="429" name="テキスト ボックス 428"/>
        <xdr:cNvSpPr txBox="1"/>
      </xdr:nvSpPr>
      <xdr:spPr>
        <a:xfrm>
          <a:off x="13512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0" name="フローチャート : 判断 429"/>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31" name="テキスト ボックス 430"/>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19050</xdr:rowOff>
    </xdr:from>
    <xdr:to>
      <xdr:col>24</xdr:col>
      <xdr:colOff>82550</xdr:colOff>
      <xdr:row>78</xdr:row>
      <xdr:rowOff>120650</xdr:rowOff>
    </xdr:to>
    <xdr:sp macro="" textlink="">
      <xdr:nvSpPr>
        <xdr:cNvPr id="437" name="円/楕円 436"/>
        <xdr:cNvSpPr/>
      </xdr:nvSpPr>
      <xdr:spPr>
        <a:xfrm>
          <a:off x="164592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162577</xdr:rowOff>
    </xdr:from>
    <xdr:ext cx="762000" cy="259045"/>
    <xdr:sp macro="" textlink="">
      <xdr:nvSpPr>
        <xdr:cNvPr id="438" name="公債費以外該当値テキスト"/>
        <xdr:cNvSpPr txBox="1"/>
      </xdr:nvSpPr>
      <xdr:spPr>
        <a:xfrm>
          <a:off x="165989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3811</xdr:rowOff>
    </xdr:from>
    <xdr:to>
      <xdr:col>22</xdr:col>
      <xdr:colOff>615950</xdr:colOff>
      <xdr:row>77</xdr:row>
      <xdr:rowOff>105411</xdr:rowOff>
    </xdr:to>
    <xdr:sp macro="" textlink="">
      <xdr:nvSpPr>
        <xdr:cNvPr id="439" name="円/楕円 438"/>
        <xdr:cNvSpPr/>
      </xdr:nvSpPr>
      <xdr:spPr>
        <a:xfrm>
          <a:off x="15621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90188</xdr:rowOff>
    </xdr:from>
    <xdr:ext cx="736600" cy="259045"/>
    <xdr:sp macro="" textlink="">
      <xdr:nvSpPr>
        <xdr:cNvPr id="440" name="テキスト ボックス 439"/>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0</xdr:rowOff>
    </xdr:from>
    <xdr:to>
      <xdr:col>21</xdr:col>
      <xdr:colOff>412750</xdr:colOff>
      <xdr:row>77</xdr:row>
      <xdr:rowOff>101600</xdr:rowOff>
    </xdr:to>
    <xdr:sp macro="" textlink="">
      <xdr:nvSpPr>
        <xdr:cNvPr id="441" name="円/楕円 440"/>
        <xdr:cNvSpPr/>
      </xdr:nvSpPr>
      <xdr:spPr>
        <a:xfrm>
          <a:off x="14732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86377</xdr:rowOff>
    </xdr:from>
    <xdr:ext cx="762000" cy="259045"/>
    <xdr:sp macro="" textlink="">
      <xdr:nvSpPr>
        <xdr:cNvPr id="442" name="テキスト ボックス 441"/>
        <xdr:cNvSpPr txBox="1"/>
      </xdr:nvSpPr>
      <xdr:spPr>
        <a:xfrm>
          <a:off x="144018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114300</xdr:rowOff>
    </xdr:from>
    <xdr:to>
      <xdr:col>20</xdr:col>
      <xdr:colOff>209550</xdr:colOff>
      <xdr:row>77</xdr:row>
      <xdr:rowOff>44450</xdr:rowOff>
    </xdr:to>
    <xdr:sp macro="" textlink="">
      <xdr:nvSpPr>
        <xdr:cNvPr id="443" name="円/楕円 442"/>
        <xdr:cNvSpPr/>
      </xdr:nvSpPr>
      <xdr:spPr>
        <a:xfrm>
          <a:off x="13843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29227</xdr:rowOff>
    </xdr:from>
    <xdr:ext cx="762000" cy="259045"/>
    <xdr:sp macro="" textlink="">
      <xdr:nvSpPr>
        <xdr:cNvPr id="444" name="テキスト ボックス 443"/>
        <xdr:cNvSpPr txBox="1"/>
      </xdr:nvSpPr>
      <xdr:spPr>
        <a:xfrm>
          <a:off x="13512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45" name="円/楕円 444"/>
        <xdr:cNvSpPr/>
      </xdr:nvSpPr>
      <xdr:spPr>
        <a:xfrm>
          <a:off x="12954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17797</xdr:rowOff>
    </xdr:from>
    <xdr:ext cx="762000" cy="259045"/>
    <xdr:sp macro="" textlink="">
      <xdr:nvSpPr>
        <xdr:cNvPr id="446" name="テキスト ボックス 445"/>
        <xdr:cNvSpPr txBox="1"/>
      </xdr:nvSpPr>
      <xdr:spPr>
        <a:xfrm>
          <a:off x="12623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和歌山県由良町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89681</xdr:rowOff>
    </xdr:from>
    <xdr:to>
      <xdr:col>4</xdr:col>
      <xdr:colOff>1117600</xdr:colOff>
      <xdr:row>17</xdr:row>
      <xdr:rowOff>104550</xdr:rowOff>
    </xdr:to>
    <xdr:cxnSp macro="">
      <xdr:nvCxnSpPr>
        <xdr:cNvPr id="54" name="直線コネクタ 53"/>
        <xdr:cNvCxnSpPr/>
      </xdr:nvCxnSpPr>
      <xdr:spPr bwMode="auto">
        <a:xfrm>
          <a:off x="5003800" y="3051956"/>
          <a:ext cx="647700" cy="148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76346</xdr:rowOff>
    </xdr:from>
    <xdr:to>
      <xdr:col>4</xdr:col>
      <xdr:colOff>469900</xdr:colOff>
      <xdr:row>17</xdr:row>
      <xdr:rowOff>89681</xdr:rowOff>
    </xdr:to>
    <xdr:cxnSp macro="">
      <xdr:nvCxnSpPr>
        <xdr:cNvPr id="57" name="直線コネクタ 56"/>
        <xdr:cNvCxnSpPr/>
      </xdr:nvCxnSpPr>
      <xdr:spPr bwMode="auto">
        <a:xfrm>
          <a:off x="4305300" y="3038621"/>
          <a:ext cx="698500" cy="13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67831</xdr:rowOff>
    </xdr:from>
    <xdr:to>
      <xdr:col>3</xdr:col>
      <xdr:colOff>904875</xdr:colOff>
      <xdr:row>17</xdr:row>
      <xdr:rowOff>76346</xdr:rowOff>
    </xdr:to>
    <xdr:cxnSp macro="">
      <xdr:nvCxnSpPr>
        <xdr:cNvPr id="60" name="直線コネクタ 59"/>
        <xdr:cNvCxnSpPr/>
      </xdr:nvCxnSpPr>
      <xdr:spPr bwMode="auto">
        <a:xfrm>
          <a:off x="3606800" y="3030106"/>
          <a:ext cx="698500" cy="8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74953</xdr:rowOff>
    </xdr:from>
    <xdr:ext cx="762000" cy="259045"/>
    <xdr:sp macro="" textlink="">
      <xdr:nvSpPr>
        <xdr:cNvPr id="62" name="テキスト ボックス 61"/>
        <xdr:cNvSpPr txBox="1"/>
      </xdr:nvSpPr>
      <xdr:spPr>
        <a:xfrm>
          <a:off x="3924300" y="269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67831</xdr:rowOff>
    </xdr:from>
    <xdr:to>
      <xdr:col>3</xdr:col>
      <xdr:colOff>206375</xdr:colOff>
      <xdr:row>17</xdr:row>
      <xdr:rowOff>120437</xdr:rowOff>
    </xdr:to>
    <xdr:cxnSp macro="">
      <xdr:nvCxnSpPr>
        <xdr:cNvPr id="63" name="直線コネクタ 62"/>
        <xdr:cNvCxnSpPr/>
      </xdr:nvCxnSpPr>
      <xdr:spPr bwMode="auto">
        <a:xfrm flipV="1">
          <a:off x="2908300" y="3030106"/>
          <a:ext cx="698500" cy="526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72705</xdr:rowOff>
    </xdr:from>
    <xdr:ext cx="762000" cy="259045"/>
    <xdr:sp macro="" textlink="">
      <xdr:nvSpPr>
        <xdr:cNvPr id="65" name="テキスト ボックス 64"/>
        <xdr:cNvSpPr txBox="1"/>
      </xdr:nvSpPr>
      <xdr:spPr>
        <a:xfrm>
          <a:off x="3225800" y="269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71686</xdr:rowOff>
    </xdr:from>
    <xdr:ext cx="762000" cy="259045"/>
    <xdr:sp macro="" textlink="">
      <xdr:nvSpPr>
        <xdr:cNvPr id="67" name="テキスト ボックス 66"/>
        <xdr:cNvSpPr txBox="1"/>
      </xdr:nvSpPr>
      <xdr:spPr>
        <a:xfrm>
          <a:off x="2527300" y="269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53750</xdr:rowOff>
    </xdr:from>
    <xdr:to>
      <xdr:col>5</xdr:col>
      <xdr:colOff>34925</xdr:colOff>
      <xdr:row>17</xdr:row>
      <xdr:rowOff>155350</xdr:rowOff>
    </xdr:to>
    <xdr:sp macro="" textlink="">
      <xdr:nvSpPr>
        <xdr:cNvPr id="73" name="円/楕円 72"/>
        <xdr:cNvSpPr/>
      </xdr:nvSpPr>
      <xdr:spPr bwMode="auto">
        <a:xfrm>
          <a:off x="5600700" y="3016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25827</xdr:rowOff>
    </xdr:from>
    <xdr:ext cx="762000" cy="259045"/>
    <xdr:sp macro="" textlink="">
      <xdr:nvSpPr>
        <xdr:cNvPr id="74" name="人口1人当たり決算額の推移該当値テキスト130"/>
        <xdr:cNvSpPr txBox="1"/>
      </xdr:nvSpPr>
      <xdr:spPr>
        <a:xfrm>
          <a:off x="5740400" y="298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121,357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38881</xdr:rowOff>
    </xdr:from>
    <xdr:to>
      <xdr:col>4</xdr:col>
      <xdr:colOff>520700</xdr:colOff>
      <xdr:row>17</xdr:row>
      <xdr:rowOff>140481</xdr:rowOff>
    </xdr:to>
    <xdr:sp macro="" textlink="">
      <xdr:nvSpPr>
        <xdr:cNvPr id="75" name="円/楕円 74"/>
        <xdr:cNvSpPr/>
      </xdr:nvSpPr>
      <xdr:spPr bwMode="auto">
        <a:xfrm>
          <a:off x="4953000" y="3001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125258</xdr:rowOff>
    </xdr:from>
    <xdr:ext cx="736600" cy="259045"/>
    <xdr:sp macro="" textlink="">
      <xdr:nvSpPr>
        <xdr:cNvPr id="76" name="テキスト ボックス 75"/>
        <xdr:cNvSpPr txBox="1"/>
      </xdr:nvSpPr>
      <xdr:spPr>
        <a:xfrm>
          <a:off x="4622800" y="3087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122,918</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25546</xdr:rowOff>
    </xdr:from>
    <xdr:to>
      <xdr:col>3</xdr:col>
      <xdr:colOff>955675</xdr:colOff>
      <xdr:row>17</xdr:row>
      <xdr:rowOff>127146</xdr:rowOff>
    </xdr:to>
    <xdr:sp macro="" textlink="">
      <xdr:nvSpPr>
        <xdr:cNvPr id="77" name="円/楕円 76"/>
        <xdr:cNvSpPr/>
      </xdr:nvSpPr>
      <xdr:spPr bwMode="auto">
        <a:xfrm>
          <a:off x="4254500" y="2987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111923</xdr:rowOff>
    </xdr:from>
    <xdr:ext cx="762000" cy="259045"/>
    <xdr:sp macro="" textlink="">
      <xdr:nvSpPr>
        <xdr:cNvPr id="78" name="テキスト ボックス 77"/>
        <xdr:cNvSpPr txBox="1"/>
      </xdr:nvSpPr>
      <xdr:spPr>
        <a:xfrm>
          <a:off x="3924300" y="3074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124,318</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17031</xdr:rowOff>
    </xdr:from>
    <xdr:to>
      <xdr:col>3</xdr:col>
      <xdr:colOff>257175</xdr:colOff>
      <xdr:row>17</xdr:row>
      <xdr:rowOff>118631</xdr:rowOff>
    </xdr:to>
    <xdr:sp macro="" textlink="">
      <xdr:nvSpPr>
        <xdr:cNvPr id="79" name="円/楕円 78"/>
        <xdr:cNvSpPr/>
      </xdr:nvSpPr>
      <xdr:spPr bwMode="auto">
        <a:xfrm>
          <a:off x="3556000" y="29793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103408</xdr:rowOff>
    </xdr:from>
    <xdr:ext cx="762000" cy="259045"/>
    <xdr:sp macro="" textlink="">
      <xdr:nvSpPr>
        <xdr:cNvPr id="80" name="テキスト ボックス 79"/>
        <xdr:cNvSpPr txBox="1"/>
      </xdr:nvSpPr>
      <xdr:spPr>
        <a:xfrm>
          <a:off x="3225800" y="306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125,212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69637</xdr:rowOff>
    </xdr:from>
    <xdr:to>
      <xdr:col>2</xdr:col>
      <xdr:colOff>692150</xdr:colOff>
      <xdr:row>17</xdr:row>
      <xdr:rowOff>171237</xdr:rowOff>
    </xdr:to>
    <xdr:sp macro="" textlink="">
      <xdr:nvSpPr>
        <xdr:cNvPr id="81" name="円/楕円 80"/>
        <xdr:cNvSpPr/>
      </xdr:nvSpPr>
      <xdr:spPr bwMode="auto">
        <a:xfrm>
          <a:off x="2857500" y="30319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156014</xdr:rowOff>
    </xdr:from>
    <xdr:ext cx="762000" cy="259045"/>
    <xdr:sp macro="" textlink="">
      <xdr:nvSpPr>
        <xdr:cNvPr id="82" name="テキスト ボックス 81"/>
        <xdr:cNvSpPr txBox="1"/>
      </xdr:nvSpPr>
      <xdr:spPr>
        <a:xfrm>
          <a:off x="2527300" y="311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119,689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208629</xdr:rowOff>
    </xdr:from>
    <xdr:to>
      <xdr:col>4</xdr:col>
      <xdr:colOff>1117600</xdr:colOff>
      <xdr:row>36</xdr:row>
      <xdr:rowOff>15919</xdr:rowOff>
    </xdr:to>
    <xdr:cxnSp macro="">
      <xdr:nvCxnSpPr>
        <xdr:cNvPr id="116" name="直線コネクタ 115"/>
        <xdr:cNvCxnSpPr/>
      </xdr:nvCxnSpPr>
      <xdr:spPr bwMode="auto">
        <a:xfrm flipV="1">
          <a:off x="5003800" y="6818979"/>
          <a:ext cx="647700" cy="1501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332789</xdr:rowOff>
    </xdr:from>
    <xdr:ext cx="762000" cy="259045"/>
    <xdr:sp macro="" textlink="">
      <xdr:nvSpPr>
        <xdr:cNvPr id="117" name="人口1人当たり決算額の推移平均値テキスト445"/>
        <xdr:cNvSpPr txBox="1"/>
      </xdr:nvSpPr>
      <xdr:spPr>
        <a:xfrm>
          <a:off x="5740400" y="6943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15919</xdr:rowOff>
    </xdr:from>
    <xdr:to>
      <xdr:col>4</xdr:col>
      <xdr:colOff>469900</xdr:colOff>
      <xdr:row>36</xdr:row>
      <xdr:rowOff>38151</xdr:rowOff>
    </xdr:to>
    <xdr:cxnSp macro="">
      <xdr:nvCxnSpPr>
        <xdr:cNvPr id="119" name="直線コネクタ 118"/>
        <xdr:cNvCxnSpPr/>
      </xdr:nvCxnSpPr>
      <xdr:spPr bwMode="auto">
        <a:xfrm flipV="1">
          <a:off x="4305300" y="6969169"/>
          <a:ext cx="698500" cy="222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259912</xdr:rowOff>
    </xdr:from>
    <xdr:to>
      <xdr:col>3</xdr:col>
      <xdr:colOff>904875</xdr:colOff>
      <xdr:row>36</xdr:row>
      <xdr:rowOff>38151</xdr:rowOff>
    </xdr:to>
    <xdr:cxnSp macro="">
      <xdr:nvCxnSpPr>
        <xdr:cNvPr id="122" name="直線コネクタ 121"/>
        <xdr:cNvCxnSpPr/>
      </xdr:nvCxnSpPr>
      <xdr:spPr bwMode="auto">
        <a:xfrm>
          <a:off x="3606800" y="6870262"/>
          <a:ext cx="698500" cy="121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119094</xdr:rowOff>
    </xdr:from>
    <xdr:to>
      <xdr:col>3</xdr:col>
      <xdr:colOff>206375</xdr:colOff>
      <xdr:row>35</xdr:row>
      <xdr:rowOff>259912</xdr:rowOff>
    </xdr:to>
    <xdr:cxnSp macro="">
      <xdr:nvCxnSpPr>
        <xdr:cNvPr id="125" name="直線コネクタ 124"/>
        <xdr:cNvCxnSpPr/>
      </xdr:nvCxnSpPr>
      <xdr:spPr bwMode="auto">
        <a:xfrm>
          <a:off x="2908300" y="6729444"/>
          <a:ext cx="698500" cy="1408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252207</xdr:rowOff>
    </xdr:from>
    <xdr:ext cx="762000" cy="259045"/>
    <xdr:sp macro="" textlink="">
      <xdr:nvSpPr>
        <xdr:cNvPr id="129" name="テキスト ボックス 128"/>
        <xdr:cNvSpPr txBox="1"/>
      </xdr:nvSpPr>
      <xdr:spPr>
        <a:xfrm>
          <a:off x="2527300" y="686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157829</xdr:rowOff>
    </xdr:from>
    <xdr:to>
      <xdr:col>5</xdr:col>
      <xdr:colOff>34925</xdr:colOff>
      <xdr:row>35</xdr:row>
      <xdr:rowOff>259429</xdr:rowOff>
    </xdr:to>
    <xdr:sp macro="" textlink="">
      <xdr:nvSpPr>
        <xdr:cNvPr id="135" name="円/楕円 134"/>
        <xdr:cNvSpPr/>
      </xdr:nvSpPr>
      <xdr:spPr bwMode="auto">
        <a:xfrm>
          <a:off x="5600700" y="6768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2906</xdr:rowOff>
    </xdr:from>
    <xdr:ext cx="762000" cy="259045"/>
    <xdr:sp macro="" textlink="">
      <xdr:nvSpPr>
        <xdr:cNvPr id="136" name="人口1人当たり決算額の推移該当値テキスト445"/>
        <xdr:cNvSpPr txBox="1"/>
      </xdr:nvSpPr>
      <xdr:spPr>
        <a:xfrm>
          <a:off x="5740400" y="6613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38,715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308019</xdr:rowOff>
    </xdr:from>
    <xdr:to>
      <xdr:col>4</xdr:col>
      <xdr:colOff>520700</xdr:colOff>
      <xdr:row>36</xdr:row>
      <xdr:rowOff>66719</xdr:rowOff>
    </xdr:to>
    <xdr:sp macro="" textlink="">
      <xdr:nvSpPr>
        <xdr:cNvPr id="137" name="円/楕円 136"/>
        <xdr:cNvSpPr/>
      </xdr:nvSpPr>
      <xdr:spPr bwMode="auto">
        <a:xfrm>
          <a:off x="4953000" y="69183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51496</xdr:rowOff>
    </xdr:from>
    <xdr:ext cx="736600" cy="259045"/>
    <xdr:sp macro="" textlink="">
      <xdr:nvSpPr>
        <xdr:cNvPr id="138" name="テキスト ボックス 137"/>
        <xdr:cNvSpPr txBox="1"/>
      </xdr:nvSpPr>
      <xdr:spPr>
        <a:xfrm>
          <a:off x="4622800" y="70047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30,831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330251</xdr:rowOff>
    </xdr:from>
    <xdr:to>
      <xdr:col>3</xdr:col>
      <xdr:colOff>955675</xdr:colOff>
      <xdr:row>36</xdr:row>
      <xdr:rowOff>88951</xdr:rowOff>
    </xdr:to>
    <xdr:sp macro="" textlink="">
      <xdr:nvSpPr>
        <xdr:cNvPr id="139" name="円/楕円 138"/>
        <xdr:cNvSpPr/>
      </xdr:nvSpPr>
      <xdr:spPr bwMode="auto">
        <a:xfrm>
          <a:off x="4254500" y="69406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73728</xdr:rowOff>
    </xdr:from>
    <xdr:ext cx="762000" cy="259045"/>
    <xdr:sp macro="" textlink="">
      <xdr:nvSpPr>
        <xdr:cNvPr id="140" name="テキスト ボックス 139"/>
        <xdr:cNvSpPr txBox="1"/>
      </xdr:nvSpPr>
      <xdr:spPr>
        <a:xfrm>
          <a:off x="3924300" y="7026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29,664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209112</xdr:rowOff>
    </xdr:from>
    <xdr:to>
      <xdr:col>3</xdr:col>
      <xdr:colOff>257175</xdr:colOff>
      <xdr:row>35</xdr:row>
      <xdr:rowOff>310712</xdr:rowOff>
    </xdr:to>
    <xdr:sp macro="" textlink="">
      <xdr:nvSpPr>
        <xdr:cNvPr id="141" name="円/楕円 140"/>
        <xdr:cNvSpPr/>
      </xdr:nvSpPr>
      <xdr:spPr bwMode="auto">
        <a:xfrm>
          <a:off x="3556000" y="6819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295489</xdr:rowOff>
    </xdr:from>
    <xdr:ext cx="762000" cy="259045"/>
    <xdr:sp macro="" textlink="">
      <xdr:nvSpPr>
        <xdr:cNvPr id="142" name="テキスト ボックス 141"/>
        <xdr:cNvSpPr txBox="1"/>
      </xdr:nvSpPr>
      <xdr:spPr>
        <a:xfrm>
          <a:off x="3225800" y="6905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36,023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68294</xdr:rowOff>
    </xdr:from>
    <xdr:to>
      <xdr:col>2</xdr:col>
      <xdr:colOff>692150</xdr:colOff>
      <xdr:row>35</xdr:row>
      <xdr:rowOff>169894</xdr:rowOff>
    </xdr:to>
    <xdr:sp macro="" textlink="">
      <xdr:nvSpPr>
        <xdr:cNvPr id="143" name="円/楕円 142"/>
        <xdr:cNvSpPr/>
      </xdr:nvSpPr>
      <xdr:spPr bwMode="auto">
        <a:xfrm>
          <a:off x="2857500" y="66786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180071</xdr:rowOff>
    </xdr:from>
    <xdr:ext cx="762000" cy="259045"/>
    <xdr:sp macro="" textlink="">
      <xdr:nvSpPr>
        <xdr:cNvPr id="144" name="テキスト ボックス 143"/>
        <xdr:cNvSpPr txBox="1"/>
      </xdr:nvSpPr>
      <xdr:spPr>
        <a:xfrm>
          <a:off x="2527300" y="6447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43,415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和歌山県由良町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財政調整基金の比率において、平成２６年度決算で財政調整基金額が対前年度比△</a:t>
          </a:r>
          <a:r>
            <a:rPr kumimoji="1" lang="en-US" altLang="ja-JP" sz="1400">
              <a:latin typeface="ＭＳ ゴシック" pitchFamily="49" charset="-128"/>
              <a:ea typeface="ＭＳ ゴシック" pitchFamily="49" charset="-128"/>
            </a:rPr>
            <a:t>35,775</a:t>
          </a:r>
          <a:r>
            <a:rPr kumimoji="1" lang="ja-JP" altLang="en-US" sz="1400">
              <a:latin typeface="ＭＳ ゴシック" pitchFamily="49" charset="-128"/>
              <a:ea typeface="ＭＳ ゴシック" pitchFamily="49" charset="-128"/>
            </a:rPr>
            <a:t>千円（△</a:t>
          </a:r>
          <a:r>
            <a:rPr kumimoji="1" lang="en-US" altLang="ja-JP" sz="1400">
              <a:latin typeface="ＭＳ ゴシック" pitchFamily="49" charset="-128"/>
              <a:ea typeface="ＭＳ ゴシック" pitchFamily="49" charset="-128"/>
            </a:rPr>
            <a:t>3.3</a:t>
          </a:r>
          <a:r>
            <a:rPr kumimoji="1" lang="ja-JP" altLang="en-US" sz="1400">
              <a:latin typeface="ＭＳ ゴシック" pitchFamily="49" charset="-128"/>
              <a:ea typeface="ＭＳ ゴシック" pitchFamily="49" charset="-128"/>
            </a:rPr>
            <a:t>％）となった。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要因は、道路新設改良事業費の増加によるもので、適正な財政運営に努め基金保持に努める。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和歌山県由良町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赤字が生じている会計はなく、黒字額では水道事業会計及び一般改正の比率が大きい。今後も各会計ともに赤字額・資金不足額が生じない見込みであるが、比率に注視し、より一層、経費の削減に努める。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和歌山県由良町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が増加となっている。今後、元利償還金において、統合保育所新設事業に充当している過疎対策事業債の措置期間満了に伴い元利償還が開始する平成２９年度がピークとなる。また、公営企業の元利償還金に対する繰入金、一部事務組合等が起こした地方債の元利償還金に対する負担金の増加が見込まれる。実質公債費比率は、増加傾向になると予想されるため、今後起債の新規発行には十分検討する必要があ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和歌山県由良町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疎対策事業債の発行により、一般会計現在高が増加傾向にある。また、公営企業等繰入見込み額の増加が見込まれる上、更に充当可能基金の減少が見込まれ、それに伴い将来負担比率の分子が増加傾向となる見込み。</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今後は適正な財政運営が必要となる。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75</v>
      </c>
      <c r="AZ4" s="376"/>
      <c r="BA4" s="376"/>
      <c r="BB4" s="376"/>
      <c r="BC4" s="376"/>
      <c r="BD4" s="376"/>
      <c r="BE4" s="376"/>
      <c r="BF4" s="376"/>
      <c r="BG4" s="376"/>
      <c r="BH4" s="376"/>
      <c r="BI4" s="376"/>
      <c r="BJ4" s="376"/>
      <c r="BK4" s="376"/>
      <c r="BL4" s="376"/>
      <c r="BM4" s="377"/>
      <c r="BN4" s="378">
        <v>3951793</v>
      </c>
      <c r="BO4" s="379"/>
      <c r="BP4" s="379"/>
      <c r="BQ4" s="379"/>
      <c r="BR4" s="379"/>
      <c r="BS4" s="379"/>
      <c r="BT4" s="379"/>
      <c r="BU4" s="380"/>
      <c r="BV4" s="378">
        <v>4599723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4.0999999999999996</v>
      </c>
      <c r="CU4" s="556"/>
      <c r="CV4" s="556"/>
      <c r="CW4" s="556"/>
      <c r="CX4" s="556"/>
      <c r="CY4" s="556"/>
      <c r="CZ4" s="556"/>
      <c r="DA4" s="557"/>
      <c r="DB4" s="555">
        <v>4.3</v>
      </c>
      <c r="DC4" s="556"/>
      <c r="DD4" s="556"/>
      <c r="DE4" s="556"/>
      <c r="DF4" s="556"/>
      <c r="DG4" s="556"/>
      <c r="DH4" s="556"/>
      <c r="DI4" s="557"/>
      <c r="DJ4" s="137"/>
      <c r="DK4" s="137"/>
      <c r="DL4" s="137"/>
      <c r="DM4" s="137"/>
      <c r="DN4" s="137"/>
      <c r="DO4" s="137"/>
    </row>
    <row r="5" spans="1:119" ht="18.75" customHeight="1" x14ac:dyDescent="0.15">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3813662</v>
      </c>
      <c r="BO5" s="384"/>
      <c r="BP5" s="384"/>
      <c r="BQ5" s="384"/>
      <c r="BR5" s="384"/>
      <c r="BS5" s="384"/>
      <c r="BT5" s="384"/>
      <c r="BU5" s="385"/>
      <c r="BV5" s="383">
        <v>4490555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90.5</v>
      </c>
      <c r="CU5" s="354"/>
      <c r="CV5" s="354"/>
      <c r="CW5" s="354"/>
      <c r="CX5" s="354"/>
      <c r="CY5" s="354"/>
      <c r="CZ5" s="354"/>
      <c r="DA5" s="355"/>
      <c r="DB5" s="353">
        <v>85.4</v>
      </c>
      <c r="DC5" s="354"/>
      <c r="DD5" s="354"/>
      <c r="DE5" s="354"/>
      <c r="DF5" s="354"/>
      <c r="DG5" s="354"/>
      <c r="DH5" s="354"/>
      <c r="DI5" s="355"/>
      <c r="DJ5" s="137"/>
      <c r="DK5" s="137"/>
      <c r="DL5" s="137"/>
      <c r="DM5" s="137"/>
      <c r="DN5" s="137"/>
      <c r="DO5" s="137"/>
    </row>
    <row r="6" spans="1:119" ht="18.75" customHeight="1" x14ac:dyDescent="0.15">
      <c r="A6" s="138"/>
      <c r="B6" s="532" t="s">
        <v>81</v>
      </c>
      <c r="C6" s="399"/>
      <c r="D6" s="399"/>
      <c r="E6" s="533"/>
      <c r="F6" s="533"/>
      <c r="G6" s="533"/>
      <c r="H6" s="533"/>
      <c r="I6" s="533"/>
      <c r="J6" s="533"/>
      <c r="K6" s="533"/>
      <c r="L6" s="533" t="s">
        <v>82</v>
      </c>
      <c r="M6" s="533"/>
      <c r="N6" s="533"/>
      <c r="O6" s="533"/>
      <c r="P6" s="533"/>
      <c r="Q6" s="533"/>
      <c r="R6" s="423"/>
      <c r="S6" s="423"/>
      <c r="T6" s="423"/>
      <c r="U6" s="423"/>
      <c r="V6" s="539"/>
      <c r="W6" s="472" t="s">
        <v>83</v>
      </c>
      <c r="X6" s="398"/>
      <c r="Y6" s="398"/>
      <c r="Z6" s="398"/>
      <c r="AA6" s="398"/>
      <c r="AB6" s="399"/>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138131</v>
      </c>
      <c r="BO6" s="384"/>
      <c r="BP6" s="384"/>
      <c r="BQ6" s="384"/>
      <c r="BR6" s="384"/>
      <c r="BS6" s="384"/>
      <c r="BT6" s="384"/>
      <c r="BU6" s="385"/>
      <c r="BV6" s="383">
        <v>109168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97.1</v>
      </c>
      <c r="CU6" s="530"/>
      <c r="CV6" s="530"/>
      <c r="CW6" s="530"/>
      <c r="CX6" s="530"/>
      <c r="CY6" s="530"/>
      <c r="CZ6" s="530"/>
      <c r="DA6" s="531"/>
      <c r="DB6" s="529">
        <v>91.7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40233</v>
      </c>
      <c r="BO7" s="384"/>
      <c r="BP7" s="384"/>
      <c r="BQ7" s="384"/>
      <c r="BR7" s="384"/>
      <c r="BS7" s="384"/>
      <c r="BT7" s="384"/>
      <c r="BU7" s="385"/>
      <c r="BV7" s="383">
        <v>4750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2383049</v>
      </c>
      <c r="CU7" s="384"/>
      <c r="CV7" s="384"/>
      <c r="CW7" s="384"/>
      <c r="CX7" s="384"/>
      <c r="CY7" s="384"/>
      <c r="CZ7" s="384"/>
      <c r="DA7" s="385"/>
      <c r="DB7" s="383">
        <v>2437054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97898</v>
      </c>
      <c r="BO8" s="384"/>
      <c r="BP8" s="384"/>
      <c r="BQ8" s="384"/>
      <c r="BR8" s="384"/>
      <c r="BS8" s="384"/>
      <c r="BT8" s="384"/>
      <c r="BU8" s="385"/>
      <c r="BV8" s="383">
        <v>104418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0.37</v>
      </c>
      <c r="CU8" s="493"/>
      <c r="CV8" s="493"/>
      <c r="CW8" s="493"/>
      <c r="CX8" s="493"/>
      <c r="CY8" s="493"/>
      <c r="CZ8" s="493"/>
      <c r="DA8" s="494"/>
      <c r="DB8" s="492">
        <v>0.38</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6508</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-6520</v>
      </c>
      <c r="BO9" s="384"/>
      <c r="BP9" s="384"/>
      <c r="BQ9" s="384"/>
      <c r="BR9" s="384"/>
      <c r="BS9" s="384"/>
      <c r="BT9" s="384"/>
      <c r="BU9" s="385"/>
      <c r="BV9" s="383">
        <v>-57545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13.5</v>
      </c>
      <c r="CU9" s="354"/>
      <c r="CV9" s="354"/>
      <c r="CW9" s="354"/>
      <c r="CX9" s="354"/>
      <c r="CY9" s="354"/>
      <c r="CZ9" s="354"/>
      <c r="DA9" s="355"/>
      <c r="DB9" s="353">
        <v>12.6</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7179</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1225</v>
      </c>
      <c r="BO10" s="384"/>
      <c r="BP10" s="384"/>
      <c r="BQ10" s="384"/>
      <c r="BR10" s="384"/>
      <c r="BS10" s="384"/>
      <c r="BT10" s="384"/>
      <c r="BU10" s="385"/>
      <c r="BV10" s="383">
        <v>1214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31" t="s">
        <v>108</v>
      </c>
      <c r="M11" s="432"/>
      <c r="N11" s="432"/>
      <c r="O11" s="432"/>
      <c r="P11" s="432"/>
      <c r="Q11" s="433"/>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6338</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90000</v>
      </c>
      <c r="BO12" s="384"/>
      <c r="BP12" s="384"/>
      <c r="BQ12" s="384"/>
      <c r="BR12" s="384"/>
      <c r="BS12" s="384"/>
      <c r="BT12" s="384"/>
      <c r="BU12" s="385"/>
      <c r="BV12" s="383">
        <v>150000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6315</v>
      </c>
      <c r="S13" s="485"/>
      <c r="T13" s="485"/>
      <c r="U13" s="485"/>
      <c r="V13" s="486"/>
      <c r="W13" s="472" t="s">
        <v>124</v>
      </c>
      <c r="X13" s="398"/>
      <c r="Y13" s="398"/>
      <c r="Z13" s="398"/>
      <c r="AA13" s="398"/>
      <c r="AB13" s="399"/>
      <c r="AC13" s="359">
        <v>459</v>
      </c>
      <c r="AD13" s="360"/>
      <c r="AE13" s="360"/>
      <c r="AF13" s="360"/>
      <c r="AG13" s="361"/>
      <c r="AH13" s="359">
        <v>598</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-95295</v>
      </c>
      <c r="BO13" s="384"/>
      <c r="BP13" s="384"/>
      <c r="BQ13" s="384"/>
      <c r="BR13" s="384"/>
      <c r="BS13" s="384"/>
      <c r="BT13" s="384"/>
      <c r="BU13" s="385"/>
      <c r="BV13" s="383">
        <v>-206331</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10.4</v>
      </c>
      <c r="CU13" s="354"/>
      <c r="CV13" s="354"/>
      <c r="CW13" s="354"/>
      <c r="CX13" s="354"/>
      <c r="CY13" s="354"/>
      <c r="CZ13" s="354"/>
      <c r="DA13" s="355"/>
      <c r="DB13" s="353">
        <v>10.1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6445</v>
      </c>
      <c r="S14" s="485"/>
      <c r="T14" s="485"/>
      <c r="U14" s="485"/>
      <c r="V14" s="486"/>
      <c r="W14" s="487"/>
      <c r="X14" s="401"/>
      <c r="Y14" s="401"/>
      <c r="Z14" s="401"/>
      <c r="AA14" s="401"/>
      <c r="AB14" s="402"/>
      <c r="AC14" s="477">
        <v>15.7</v>
      </c>
      <c r="AD14" s="478"/>
      <c r="AE14" s="478"/>
      <c r="AF14" s="478"/>
      <c r="AG14" s="479"/>
      <c r="AH14" s="477">
        <v>17.3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142</v>
      </c>
      <c r="CU14" s="456"/>
      <c r="CV14" s="456"/>
      <c r="CW14" s="456"/>
      <c r="CX14" s="456"/>
      <c r="CY14" s="456"/>
      <c r="CZ14" s="456"/>
      <c r="DA14" s="457"/>
      <c r="DB14" s="488">
        <v>120.2</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6424</v>
      </c>
      <c r="S15" s="485"/>
      <c r="T15" s="485"/>
      <c r="U15" s="485"/>
      <c r="V15" s="486"/>
      <c r="W15" s="472" t="s">
        <v>131</v>
      </c>
      <c r="X15" s="398"/>
      <c r="Y15" s="398"/>
      <c r="Z15" s="398"/>
      <c r="AA15" s="398"/>
      <c r="AB15" s="399"/>
      <c r="AC15" s="359">
        <v>741</v>
      </c>
      <c r="AD15" s="360"/>
      <c r="AE15" s="360"/>
      <c r="AF15" s="360"/>
      <c r="AG15" s="361"/>
      <c r="AH15" s="359">
        <v>860</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701561</v>
      </c>
      <c r="BO15" s="379"/>
      <c r="BP15" s="379"/>
      <c r="BQ15" s="379"/>
      <c r="BR15" s="379"/>
      <c r="BS15" s="379"/>
      <c r="BT15" s="379"/>
      <c r="BU15" s="380"/>
      <c r="BV15" s="378">
        <v>775495</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401"/>
      <c r="Y16" s="401"/>
      <c r="Z16" s="401"/>
      <c r="AA16" s="401"/>
      <c r="AB16" s="402"/>
      <c r="AC16" s="477">
        <v>25.4</v>
      </c>
      <c r="AD16" s="478"/>
      <c r="AE16" s="478"/>
      <c r="AF16" s="478"/>
      <c r="AG16" s="479"/>
      <c r="AH16" s="477">
        <v>24.9</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2015747</v>
      </c>
      <c r="BO16" s="384"/>
      <c r="BP16" s="384"/>
      <c r="BQ16" s="384"/>
      <c r="BR16" s="384"/>
      <c r="BS16" s="384"/>
      <c r="BT16" s="384"/>
      <c r="BU16" s="385"/>
      <c r="BV16" s="383">
        <v>2039731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8"/>
      <c r="Y17" s="398"/>
      <c r="Z17" s="398"/>
      <c r="AA17" s="398"/>
      <c r="AB17" s="399"/>
      <c r="AC17" s="359">
        <v>1723</v>
      </c>
      <c r="AD17" s="360"/>
      <c r="AE17" s="360"/>
      <c r="AF17" s="360"/>
      <c r="AG17" s="361"/>
      <c r="AH17" s="359">
        <v>1985</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903410</v>
      </c>
      <c r="BO17" s="384"/>
      <c r="BP17" s="384"/>
      <c r="BQ17" s="384"/>
      <c r="BR17" s="384"/>
      <c r="BS17" s="384"/>
      <c r="BT17" s="384"/>
      <c r="BU17" s="385"/>
      <c r="BV17" s="383">
        <v>1005973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30.73</v>
      </c>
      <c r="M18" s="448"/>
      <c r="N18" s="448"/>
      <c r="O18" s="448"/>
      <c r="P18" s="448"/>
      <c r="Q18" s="448"/>
      <c r="R18" s="449"/>
      <c r="S18" s="449"/>
      <c r="T18" s="449"/>
      <c r="U18" s="449"/>
      <c r="V18" s="450"/>
      <c r="W18" s="464"/>
      <c r="X18" s="465"/>
      <c r="Y18" s="465"/>
      <c r="Z18" s="465"/>
      <c r="AA18" s="465"/>
      <c r="AB18" s="473"/>
      <c r="AC18" s="347">
        <v>58.9</v>
      </c>
      <c r="AD18" s="348"/>
      <c r="AE18" s="348"/>
      <c r="AF18" s="348"/>
      <c r="AG18" s="451"/>
      <c r="AH18" s="347">
        <v>57.6</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2197241</v>
      </c>
      <c r="BO18" s="384"/>
      <c r="BP18" s="384"/>
      <c r="BQ18" s="384"/>
      <c r="BR18" s="384"/>
      <c r="BS18" s="384"/>
      <c r="BT18" s="384"/>
      <c r="BU18" s="385"/>
      <c r="BV18" s="383">
        <v>2040781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212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2870175</v>
      </c>
      <c r="BO19" s="384"/>
      <c r="BP19" s="384"/>
      <c r="BQ19" s="384"/>
      <c r="BR19" s="384"/>
      <c r="BS19" s="384"/>
      <c r="BT19" s="384"/>
      <c r="BU19" s="385"/>
      <c r="BV19" s="383">
        <v>2991968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2419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4" t="s">
        <v>146</v>
      </c>
      <c r="C22" s="415"/>
      <c r="D22" s="416"/>
      <c r="E22" s="423" t="s">
        <v>1</v>
      </c>
      <c r="F22" s="398"/>
      <c r="G22" s="398"/>
      <c r="H22" s="398"/>
      <c r="I22" s="398"/>
      <c r="J22" s="398"/>
      <c r="K22" s="399"/>
      <c r="L22" s="423" t="s">
        <v>147</v>
      </c>
      <c r="M22" s="398"/>
      <c r="N22" s="398"/>
      <c r="O22" s="398"/>
      <c r="P22" s="399"/>
      <c r="Q22" s="408" t="s">
        <v>148</v>
      </c>
      <c r="R22" s="409"/>
      <c r="S22" s="409"/>
      <c r="T22" s="409"/>
      <c r="U22" s="409"/>
      <c r="V22" s="424"/>
      <c r="W22" s="426" t="s">
        <v>149</v>
      </c>
      <c r="X22" s="415"/>
      <c r="Y22" s="416"/>
      <c r="Z22" s="423" t="s">
        <v>1</v>
      </c>
      <c r="AA22" s="398"/>
      <c r="AB22" s="398"/>
      <c r="AC22" s="398"/>
      <c r="AD22" s="398"/>
      <c r="AE22" s="398"/>
      <c r="AF22" s="398"/>
      <c r="AG22" s="399"/>
      <c r="AH22" s="397" t="s">
        <v>150</v>
      </c>
      <c r="AI22" s="398"/>
      <c r="AJ22" s="398"/>
      <c r="AK22" s="398"/>
      <c r="AL22" s="399"/>
      <c r="AM22" s="397" t="s">
        <v>151</v>
      </c>
      <c r="AN22" s="403"/>
      <c r="AO22" s="403"/>
      <c r="AP22" s="403"/>
      <c r="AQ22" s="403"/>
      <c r="AR22" s="404"/>
      <c r="AS22" s="408" t="s">
        <v>148</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152</v>
      </c>
      <c r="AZ23" s="376"/>
      <c r="BA23" s="376"/>
      <c r="BB23" s="376"/>
      <c r="BC23" s="376"/>
      <c r="BD23" s="376"/>
      <c r="BE23" s="376"/>
      <c r="BF23" s="376"/>
      <c r="BG23" s="376"/>
      <c r="BH23" s="376"/>
      <c r="BI23" s="376"/>
      <c r="BJ23" s="376"/>
      <c r="BK23" s="376"/>
      <c r="BL23" s="376"/>
      <c r="BM23" s="377"/>
      <c r="BN23" s="383">
        <v>4357261</v>
      </c>
      <c r="BO23" s="384"/>
      <c r="BP23" s="384"/>
      <c r="BQ23" s="384"/>
      <c r="BR23" s="384"/>
      <c r="BS23" s="384"/>
      <c r="BT23" s="384"/>
      <c r="BU23" s="385"/>
      <c r="BV23" s="383">
        <v>4295193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7"/>
      <c r="C24" s="418"/>
      <c r="D24" s="419"/>
      <c r="E24" s="356" t="s">
        <v>153</v>
      </c>
      <c r="F24" s="357"/>
      <c r="G24" s="357"/>
      <c r="H24" s="357"/>
      <c r="I24" s="357"/>
      <c r="J24" s="357"/>
      <c r="K24" s="358"/>
      <c r="L24" s="359">
        <v>1</v>
      </c>
      <c r="M24" s="360"/>
      <c r="N24" s="360"/>
      <c r="O24" s="360"/>
      <c r="P24" s="361"/>
      <c r="Q24" s="359">
        <v>7000</v>
      </c>
      <c r="R24" s="360"/>
      <c r="S24" s="360"/>
      <c r="T24" s="360"/>
      <c r="U24" s="360"/>
      <c r="V24" s="361"/>
      <c r="W24" s="427"/>
      <c r="X24" s="418"/>
      <c r="Y24" s="419"/>
      <c r="Z24" s="356" t="s">
        <v>154</v>
      </c>
      <c r="AA24" s="357"/>
      <c r="AB24" s="357"/>
      <c r="AC24" s="357"/>
      <c r="AD24" s="357"/>
      <c r="AE24" s="357"/>
      <c r="AF24" s="357"/>
      <c r="AG24" s="358"/>
      <c r="AH24" s="359">
        <v>59</v>
      </c>
      <c r="AI24" s="360"/>
      <c r="AJ24" s="360"/>
      <c r="AK24" s="360"/>
      <c r="AL24" s="361"/>
      <c r="AM24" s="359">
        <v>165436</v>
      </c>
      <c r="AN24" s="360"/>
      <c r="AO24" s="360"/>
      <c r="AP24" s="360"/>
      <c r="AQ24" s="360"/>
      <c r="AR24" s="361"/>
      <c r="AS24" s="359">
        <v>2804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4002601</v>
      </c>
      <c r="BO24" s="384"/>
      <c r="BP24" s="384"/>
      <c r="BQ24" s="384"/>
      <c r="BR24" s="384"/>
      <c r="BS24" s="384"/>
      <c r="BT24" s="384"/>
      <c r="BU24" s="385"/>
      <c r="BV24" s="383">
        <v>3838479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7"/>
      <c r="C25" s="418"/>
      <c r="D25" s="419"/>
      <c r="E25" s="356" t="s">
        <v>156</v>
      </c>
      <c r="F25" s="357"/>
      <c r="G25" s="357"/>
      <c r="H25" s="357"/>
      <c r="I25" s="357"/>
      <c r="J25" s="357"/>
      <c r="K25" s="358"/>
      <c r="L25" s="359">
        <v>1</v>
      </c>
      <c r="M25" s="360"/>
      <c r="N25" s="360"/>
      <c r="O25" s="360"/>
      <c r="P25" s="361"/>
      <c r="Q25" s="359">
        <v>5900</v>
      </c>
      <c r="R25" s="360"/>
      <c r="S25" s="360"/>
      <c r="T25" s="360"/>
      <c r="U25" s="360"/>
      <c r="V25" s="361"/>
      <c r="W25" s="427"/>
      <c r="X25" s="418"/>
      <c r="Y25" s="419"/>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36061</v>
      </c>
      <c r="BO25" s="379"/>
      <c r="BP25" s="379"/>
      <c r="BQ25" s="379"/>
      <c r="BR25" s="379"/>
      <c r="BS25" s="379"/>
      <c r="BT25" s="379"/>
      <c r="BU25" s="380"/>
      <c r="BV25" s="378">
        <v>36534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7"/>
      <c r="C26" s="418"/>
      <c r="D26" s="419"/>
      <c r="E26" s="356" t="s">
        <v>159</v>
      </c>
      <c r="F26" s="357"/>
      <c r="G26" s="357"/>
      <c r="H26" s="357"/>
      <c r="I26" s="357"/>
      <c r="J26" s="357"/>
      <c r="K26" s="358"/>
      <c r="L26" s="359">
        <v>1</v>
      </c>
      <c r="M26" s="360"/>
      <c r="N26" s="360"/>
      <c r="O26" s="360"/>
      <c r="P26" s="361"/>
      <c r="Q26" s="359">
        <v>5300</v>
      </c>
      <c r="R26" s="360"/>
      <c r="S26" s="360"/>
      <c r="T26" s="360"/>
      <c r="U26" s="360"/>
      <c r="V26" s="361"/>
      <c r="W26" s="427"/>
      <c r="X26" s="418"/>
      <c r="Y26" s="419"/>
      <c r="Z26" s="356" t="s">
        <v>160</v>
      </c>
      <c r="AA26" s="395"/>
      <c r="AB26" s="395"/>
      <c r="AC26" s="395"/>
      <c r="AD26" s="395"/>
      <c r="AE26" s="395"/>
      <c r="AF26" s="395"/>
      <c r="AG26" s="396"/>
      <c r="AH26" s="359">
        <v>3</v>
      </c>
      <c r="AI26" s="360"/>
      <c r="AJ26" s="360"/>
      <c r="AK26" s="360"/>
      <c r="AL26" s="361"/>
      <c r="AM26" s="359">
        <v>7413</v>
      </c>
      <c r="AN26" s="360"/>
      <c r="AO26" s="360"/>
      <c r="AP26" s="360"/>
      <c r="AQ26" s="360"/>
      <c r="AR26" s="361"/>
      <c r="AS26" s="359">
        <v>2471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7"/>
      <c r="C27" s="418"/>
      <c r="D27" s="419"/>
      <c r="E27" s="356" t="s">
        <v>162</v>
      </c>
      <c r="F27" s="357"/>
      <c r="G27" s="357"/>
      <c r="H27" s="357"/>
      <c r="I27" s="357"/>
      <c r="J27" s="357"/>
      <c r="K27" s="358"/>
      <c r="L27" s="359">
        <v>1</v>
      </c>
      <c r="M27" s="360"/>
      <c r="N27" s="360"/>
      <c r="O27" s="360"/>
      <c r="P27" s="361"/>
      <c r="Q27" s="359">
        <v>3000</v>
      </c>
      <c r="R27" s="360"/>
      <c r="S27" s="360"/>
      <c r="T27" s="360"/>
      <c r="U27" s="360"/>
      <c r="V27" s="361"/>
      <c r="W27" s="427"/>
      <c r="X27" s="418"/>
      <c r="Y27" s="419"/>
      <c r="Z27" s="356" t="s">
        <v>163</v>
      </c>
      <c r="AA27" s="357"/>
      <c r="AB27" s="357"/>
      <c r="AC27" s="357"/>
      <c r="AD27" s="357"/>
      <c r="AE27" s="357"/>
      <c r="AF27" s="357"/>
      <c r="AG27" s="358"/>
      <c r="AH27" s="359">
        <v>1</v>
      </c>
      <c r="AI27" s="360"/>
      <c r="AJ27" s="360"/>
      <c r="AK27" s="360"/>
      <c r="AL27" s="361"/>
      <c r="AM27" s="359" t="s">
        <v>164</v>
      </c>
      <c r="AN27" s="360"/>
      <c r="AO27" s="360"/>
      <c r="AP27" s="360"/>
      <c r="AQ27" s="360"/>
      <c r="AR27" s="361"/>
      <c r="AS27" s="359" t="s">
        <v>164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112044</v>
      </c>
      <c r="BO27" s="387"/>
      <c r="BP27" s="387"/>
      <c r="BQ27" s="387"/>
      <c r="BR27" s="387"/>
      <c r="BS27" s="387"/>
      <c r="BT27" s="387"/>
      <c r="BU27" s="388"/>
      <c r="BV27" s="386">
        <v>111974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7"/>
      <c r="C28" s="418"/>
      <c r="D28" s="419"/>
      <c r="E28" s="356" t="s">
        <v>166</v>
      </c>
      <c r="F28" s="357"/>
      <c r="G28" s="357"/>
      <c r="H28" s="357"/>
      <c r="I28" s="357"/>
      <c r="J28" s="357"/>
      <c r="K28" s="358"/>
      <c r="L28" s="359">
        <v>1</v>
      </c>
      <c r="M28" s="360"/>
      <c r="N28" s="360"/>
      <c r="O28" s="360"/>
      <c r="P28" s="361"/>
      <c r="Q28" s="359">
        <v>2500</v>
      </c>
      <c r="R28" s="360"/>
      <c r="S28" s="360"/>
      <c r="T28" s="360"/>
      <c r="U28" s="360"/>
      <c r="V28" s="361"/>
      <c r="W28" s="427"/>
      <c r="X28" s="418"/>
      <c r="Y28" s="419"/>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1032721</v>
      </c>
      <c r="BO28" s="379"/>
      <c r="BP28" s="379"/>
      <c r="BQ28" s="379"/>
      <c r="BR28" s="379"/>
      <c r="BS28" s="379"/>
      <c r="BT28" s="379"/>
      <c r="BU28" s="380"/>
      <c r="BV28" s="378">
        <v>1068496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7"/>
      <c r="C29" s="418"/>
      <c r="D29" s="419"/>
      <c r="E29" s="356" t="s">
        <v>170</v>
      </c>
      <c r="F29" s="357"/>
      <c r="G29" s="357"/>
      <c r="H29" s="357"/>
      <c r="I29" s="357"/>
      <c r="J29" s="357"/>
      <c r="K29" s="358"/>
      <c r="L29" s="359">
        <v>8</v>
      </c>
      <c r="M29" s="360"/>
      <c r="N29" s="360"/>
      <c r="O29" s="360"/>
      <c r="P29" s="361"/>
      <c r="Q29" s="359">
        <v>2300</v>
      </c>
      <c r="R29" s="360"/>
      <c r="S29" s="360"/>
      <c r="T29" s="360"/>
      <c r="U29" s="360"/>
      <c r="V29" s="361"/>
      <c r="W29" s="428"/>
      <c r="X29" s="429"/>
      <c r="Y29" s="430"/>
      <c r="Z29" s="356" t="s">
        <v>171</v>
      </c>
      <c r="AA29" s="357"/>
      <c r="AB29" s="357"/>
      <c r="AC29" s="357"/>
      <c r="AD29" s="357"/>
      <c r="AE29" s="357"/>
      <c r="AF29" s="357"/>
      <c r="AG29" s="358"/>
      <c r="AH29" s="359">
        <v>60</v>
      </c>
      <c r="AI29" s="360"/>
      <c r="AJ29" s="360"/>
      <c r="AK29" s="360"/>
      <c r="AL29" s="361"/>
      <c r="AM29" s="359">
        <v>169319</v>
      </c>
      <c r="AN29" s="360"/>
      <c r="AO29" s="360"/>
      <c r="AP29" s="360"/>
      <c r="AQ29" s="360"/>
      <c r="AR29" s="361"/>
      <c r="AS29" s="359">
        <v>2822</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522</v>
      </c>
      <c r="BO29" s="384"/>
      <c r="BP29" s="384"/>
      <c r="BQ29" s="384"/>
      <c r="BR29" s="384"/>
      <c r="BS29" s="384"/>
      <c r="BT29" s="384"/>
      <c r="BU29" s="385"/>
      <c r="BV29" s="383">
        <v>521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173</v>
      </c>
      <c r="X30" s="438"/>
      <c r="Y30" s="438"/>
      <c r="Z30" s="438"/>
      <c r="AA30" s="438"/>
      <c r="AB30" s="438"/>
      <c r="AC30" s="438"/>
      <c r="AD30" s="438"/>
      <c r="AE30" s="438"/>
      <c r="AF30" s="438"/>
      <c r="AG30" s="439"/>
      <c r="AH30" s="347">
        <v>93.2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50135</v>
      </c>
      <c r="BO30" s="387"/>
      <c r="BP30" s="387"/>
      <c r="BQ30" s="387"/>
      <c r="BR30" s="387"/>
      <c r="BS30" s="387"/>
      <c r="BT30" s="387"/>
      <c r="BU30" s="388"/>
      <c r="BV30" s="386">
        <v>52643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日高広域消防事務組合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漁業集落環境整備事業特別会計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御坊市外五ケ町病院経営事務組合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御坊老人福祉施設事務組合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御坊広域行政事務組合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和歌山県市町村総合事務組合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和歌山県後期高齢者医療広域連合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和歌山地方税回収機構</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37"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1" t="s">
        <v>24</v>
      </c>
      <c r="C41" s="1182"/>
      <c r="D41" s="81"/>
      <c r="E41" s="1183" t="s">
        <v>25</v>
      </c>
      <c r="F41" s="1183"/>
      <c r="G41" s="1183"/>
      <c r="H41" s="1184"/>
      <c r="I41" s="82">
        <v>3759</v>
      </c>
      <c r="J41" s="83">
        <v>3731</v>
      </c>
      <c r="K41" s="83">
        <v>3795</v>
      </c>
      <c r="L41" s="83">
        <v>4295</v>
      </c>
      <c r="M41" s="84">
        <v>4357</v>
      </c>
    </row>
    <row r="42" spans="2:13" ht="27.75" customHeight="1" x14ac:dyDescent="0.15">
      <c r="B42" s="1171"/>
      <c r="C42" s="1172"/>
      <c r="D42" s="85"/>
      <c r="E42" s="1175" t="s">
        <v>26</v>
      </c>
      <c r="F42" s="1175"/>
      <c r="G42" s="1175"/>
      <c r="H42" s="1176"/>
      <c r="I42" s="86">
        <v>9</v>
      </c>
      <c r="J42" s="87" t="s">
        <v>478</v>
      </c>
      <c r="K42" s="87" t="s">
        <v>478</v>
      </c>
      <c r="L42" s="87" t="s">
        <v>478</v>
      </c>
      <c r="M42" s="88" t="s">
        <v>478</v>
      </c>
    </row>
    <row r="43" spans="2:13" ht="27.75" customHeight="1" x14ac:dyDescent="0.15">
      <c r="B43" s="1171"/>
      <c r="C43" s="1172"/>
      <c r="D43" s="85"/>
      <c r="E43" s="1175" t="s">
        <v>27</v>
      </c>
      <c r="F43" s="1175"/>
      <c r="G43" s="1175"/>
      <c r="H43" s="1176"/>
      <c r="I43" s="86">
        <v>2233</v>
      </c>
      <c r="J43" s="87">
        <v>3008</v>
      </c>
      <c r="K43" s="87">
        <v>3501</v>
      </c>
      <c r="L43" s="87">
        <v>3455</v>
      </c>
      <c r="M43" s="88">
        <v>3903</v>
      </c>
    </row>
    <row r="44" spans="2:13" ht="27.75" customHeight="1" x14ac:dyDescent="0.15">
      <c r="B44" s="1171"/>
      <c r="C44" s="1172"/>
      <c r="D44" s="85"/>
      <c r="E44" s="1175" t="s">
        <v>28</v>
      </c>
      <c r="F44" s="1175"/>
      <c r="G44" s="1175"/>
      <c r="H44" s="1176"/>
      <c r="I44" s="86">
        <v>635</v>
      </c>
      <c r="J44" s="87">
        <v>548</v>
      </c>
      <c r="K44" s="87">
        <v>551</v>
      </c>
      <c r="L44" s="87">
        <v>542</v>
      </c>
      <c r="M44" s="88">
        <v>542</v>
      </c>
    </row>
    <row r="45" spans="2:13" ht="27.75" customHeight="1" x14ac:dyDescent="0.15">
      <c r="B45" s="1171"/>
      <c r="C45" s="1172"/>
      <c r="D45" s="85"/>
      <c r="E45" s="1175" t="s">
        <v>29</v>
      </c>
      <c r="F45" s="1175"/>
      <c r="G45" s="1175"/>
      <c r="H45" s="1176"/>
      <c r="I45" s="86">
        <v>822</v>
      </c>
      <c r="J45" s="87">
        <v>819</v>
      </c>
      <c r="K45" s="87">
        <v>778</v>
      </c>
      <c r="L45" s="87">
        <v>691</v>
      </c>
      <c r="M45" s="88">
        <v>626</v>
      </c>
    </row>
    <row r="46" spans="2:13" ht="27.75" customHeight="1" x14ac:dyDescent="0.15">
      <c r="B46" s="1171"/>
      <c r="C46" s="1172"/>
      <c r="D46" s="85"/>
      <c r="E46" s="1175" t="s">
        <v>30</v>
      </c>
      <c r="F46" s="1175"/>
      <c r="G46" s="1175"/>
      <c r="H46" s="1176"/>
      <c r="I46" s="86" t="s">
        <v>478</v>
      </c>
      <c r="J46" s="87" t="s">
        <v>478</v>
      </c>
      <c r="K46" s="87" t="s">
        <v>478</v>
      </c>
      <c r="L46" s="87" t="s">
        <v>478</v>
      </c>
      <c r="M46" s="88" t="s">
        <v>478</v>
      </c>
    </row>
    <row r="47" spans="2:13" ht="27.75" customHeight="1" x14ac:dyDescent="0.15">
      <c r="B47" s="1171"/>
      <c r="C47" s="1172"/>
      <c r="D47" s="85"/>
      <c r="E47" s="1175" t="s">
        <v>31</v>
      </c>
      <c r="F47" s="1175"/>
      <c r="G47" s="1175"/>
      <c r="H47" s="1176"/>
      <c r="I47" s="86" t="s">
        <v>478</v>
      </c>
      <c r="J47" s="87" t="s">
        <v>478</v>
      </c>
      <c r="K47" s="87" t="s">
        <v>478</v>
      </c>
      <c r="L47" s="87" t="s">
        <v>478</v>
      </c>
      <c r="M47" s="88" t="s">
        <v>478</v>
      </c>
    </row>
    <row r="48" spans="2:13" ht="27.75" customHeight="1" x14ac:dyDescent="0.15">
      <c r="B48" s="1173"/>
      <c r="C48" s="1174"/>
      <c r="D48" s="85"/>
      <c r="E48" s="1175" t="s">
        <v>32</v>
      </c>
      <c r="F48" s="1175"/>
      <c r="G48" s="1175"/>
      <c r="H48" s="1176"/>
      <c r="I48" s="86" t="s">
        <v>478</v>
      </c>
      <c r="J48" s="87" t="s">
        <v>478</v>
      </c>
      <c r="K48" s="87" t="s">
        <v>478</v>
      </c>
      <c r="L48" s="87" t="s">
        <v>478</v>
      </c>
      <c r="M48" s="88" t="s">
        <v>478</v>
      </c>
    </row>
    <row r="49" spans="2:13" ht="27.75" customHeight="1" x14ac:dyDescent="0.15">
      <c r="B49" s="1169" t="s">
        <v>33</v>
      </c>
      <c r="C49" s="1170"/>
      <c r="D49" s="89"/>
      <c r="E49" s="1175" t="s">
        <v>34</v>
      </c>
      <c r="F49" s="1175"/>
      <c r="G49" s="1175"/>
      <c r="H49" s="1176"/>
      <c r="I49" s="86">
        <v>1076</v>
      </c>
      <c r="J49" s="87">
        <v>1112</v>
      </c>
      <c r="K49" s="87">
        <v>1233</v>
      </c>
      <c r="L49" s="87">
        <v>1173</v>
      </c>
      <c r="M49" s="88">
        <v>1135</v>
      </c>
    </row>
    <row r="50" spans="2:13" ht="27.75" customHeight="1" x14ac:dyDescent="0.15">
      <c r="B50" s="1171"/>
      <c r="C50" s="1172"/>
      <c r="D50" s="85"/>
      <c r="E50" s="1175" t="s">
        <v>35</v>
      </c>
      <c r="F50" s="1175"/>
      <c r="G50" s="1175"/>
      <c r="H50" s="1176"/>
      <c r="I50" s="86" t="s">
        <v>478</v>
      </c>
      <c r="J50" s="87" t="s">
        <v>478</v>
      </c>
      <c r="K50" s="87">
        <v>1</v>
      </c>
      <c r="L50" s="87">
        <v>1</v>
      </c>
      <c r="M50" s="88">
        <v>1</v>
      </c>
    </row>
    <row r="51" spans="2:13" ht="27.75" customHeight="1" x14ac:dyDescent="0.15">
      <c r="B51" s="1173"/>
      <c r="C51" s="1174"/>
      <c r="D51" s="85"/>
      <c r="E51" s="1175" t="s">
        <v>36</v>
      </c>
      <c r="F51" s="1175"/>
      <c r="G51" s="1175"/>
      <c r="H51" s="1176"/>
      <c r="I51" s="86">
        <v>4519</v>
      </c>
      <c r="J51" s="87">
        <v>4623</v>
      </c>
      <c r="K51" s="87">
        <v>4821</v>
      </c>
      <c r="L51" s="87">
        <v>5318</v>
      </c>
      <c r="M51" s="88">
        <v>5466</v>
      </c>
    </row>
    <row r="52" spans="2:13" ht="27.75" customHeight="1" thickBot="1" x14ac:dyDescent="0.2">
      <c r="B52" s="1177" t="s">
        <v>37</v>
      </c>
      <c r="C52" s="1178"/>
      <c r="D52" s="90"/>
      <c r="E52" s="1179" t="s">
        <v>38</v>
      </c>
      <c r="F52" s="1179"/>
      <c r="G52" s="1179"/>
      <c r="H52" s="1180"/>
      <c r="I52" s="91">
        <v>1863</v>
      </c>
      <c r="J52" s="92">
        <v>2370</v>
      </c>
      <c r="K52" s="92">
        <v>2571</v>
      </c>
      <c r="L52" s="92">
        <v>2492</v>
      </c>
      <c r="M52" s="93">
        <v>2827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52960</v>
      </c>
      <c r="E3" s="116"/>
      <c r="F3" s="117">
        <v>121932</v>
      </c>
      <c r="G3" s="118"/>
      <c r="H3" s="119"/>
    </row>
    <row r="4" spans="1:8" x14ac:dyDescent="0.15">
      <c r="A4" s="120"/>
      <c r="B4" s="121"/>
      <c r="C4" s="122"/>
      <c r="D4" s="123">
        <v>40719</v>
      </c>
      <c r="E4" s="124"/>
      <c r="F4" s="125">
        <v>68430</v>
      </c>
      <c r="G4" s="126"/>
      <c r="H4" s="127"/>
    </row>
    <row r="5" spans="1:8" x14ac:dyDescent="0.15">
      <c r="A5" s="108" t="s">
        <v>510</v>
      </c>
      <c r="B5" s="113"/>
      <c r="C5" s="114"/>
      <c r="D5" s="115">
        <v>41628</v>
      </c>
      <c r="E5" s="116"/>
      <c r="F5" s="117">
        <v>92021</v>
      </c>
      <c r="G5" s="118"/>
      <c r="H5" s="119"/>
    </row>
    <row r="6" spans="1:8" x14ac:dyDescent="0.15">
      <c r="A6" s="120"/>
      <c r="B6" s="121"/>
      <c r="C6" s="122"/>
      <c r="D6" s="123">
        <v>39613</v>
      </c>
      <c r="E6" s="124"/>
      <c r="F6" s="125">
        <v>52579</v>
      </c>
      <c r="G6" s="126"/>
      <c r="H6" s="127"/>
    </row>
    <row r="7" spans="1:8" x14ac:dyDescent="0.15">
      <c r="A7" s="108" t="s">
        <v>511</v>
      </c>
      <c r="B7" s="113"/>
      <c r="C7" s="114"/>
      <c r="D7" s="115">
        <v>65727</v>
      </c>
      <c r="E7" s="116"/>
      <c r="F7" s="117">
        <v>94828</v>
      </c>
      <c r="G7" s="118"/>
      <c r="H7" s="119"/>
    </row>
    <row r="8" spans="1:8" x14ac:dyDescent="0.15">
      <c r="A8" s="120"/>
      <c r="B8" s="121"/>
      <c r="C8" s="122"/>
      <c r="D8" s="123">
        <v>43687</v>
      </c>
      <c r="E8" s="124"/>
      <c r="F8" s="125">
        <v>55133</v>
      </c>
      <c r="G8" s="126"/>
      <c r="H8" s="127"/>
    </row>
    <row r="9" spans="1:8" x14ac:dyDescent="0.15">
      <c r="A9" s="108" t="s">
        <v>512</v>
      </c>
      <c r="B9" s="113"/>
      <c r="C9" s="114"/>
      <c r="D9" s="115">
        <v>187298</v>
      </c>
      <c r="E9" s="116"/>
      <c r="F9" s="117">
        <v>119674</v>
      </c>
      <c r="G9" s="118"/>
      <c r="H9" s="119"/>
    </row>
    <row r="10" spans="1:8" x14ac:dyDescent="0.15">
      <c r="A10" s="120"/>
      <c r="B10" s="121"/>
      <c r="C10" s="122"/>
      <c r="D10" s="123">
        <v>121581</v>
      </c>
      <c r="E10" s="124"/>
      <c r="F10" s="125">
        <v>57803</v>
      </c>
      <c r="G10" s="126"/>
      <c r="H10" s="127"/>
    </row>
    <row r="11" spans="1:8" x14ac:dyDescent="0.15">
      <c r="A11" s="108" t="s">
        <v>513</v>
      </c>
      <c r="B11" s="113"/>
      <c r="C11" s="114"/>
      <c r="D11" s="115">
        <v>91764</v>
      </c>
      <c r="E11" s="116"/>
      <c r="F11" s="117">
        <v>119685</v>
      </c>
      <c r="G11" s="118"/>
      <c r="H11" s="119"/>
    </row>
    <row r="12" spans="1:8" x14ac:dyDescent="0.15">
      <c r="A12" s="120"/>
      <c r="B12" s="121"/>
      <c r="C12" s="128"/>
      <c r="D12" s="123">
        <v>35714</v>
      </c>
      <c r="E12" s="124"/>
      <c r="F12" s="125">
        <v>68464</v>
      </c>
      <c r="G12" s="126"/>
      <c r="H12" s="127"/>
    </row>
    <row r="13" spans="1:8" x14ac:dyDescent="0.15">
      <c r="A13" s="108"/>
      <c r="B13" s="113"/>
      <c r="C13" s="129"/>
      <c r="D13" s="130">
        <v>87875</v>
      </c>
      <c r="E13" s="131"/>
      <c r="F13" s="132">
        <v>109628</v>
      </c>
      <c r="G13" s="133"/>
      <c r="H13" s="119"/>
    </row>
    <row r="14" spans="1:8" x14ac:dyDescent="0.15">
      <c r="A14" s="120"/>
      <c r="B14" s="121"/>
      <c r="C14" s="122"/>
      <c r="D14" s="123">
        <v>56263</v>
      </c>
      <c r="E14" s="124"/>
      <c r="F14" s="125">
        <v>60482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3.86</v>
      </c>
      <c r="C19" s="134">
        <f>ROUND(VALUE(SUBSTITUTE(実質収支比率等に係る経年分析!G$48,"▲","-")),2)</f>
        <v>3.21</v>
      </c>
      <c r="D19" s="134">
        <f>ROUND(VALUE(SUBSTITUTE(実質収支比率等に係る経年分析!H$48,"▲","-")),2)</f>
        <v>6.73</v>
      </c>
      <c r="E19" s="134">
        <f>ROUND(VALUE(SUBSTITUTE(実質収支比率等に係る経年分析!I$48,"▲","-")),2)</f>
        <v>4.28</v>
      </c>
      <c r="F19" s="134">
        <f>ROUND(VALUE(SUBSTITUTE(実質収支比率等に係る経年分析!J$48,"▲","-")),2)</f>
        <v>4.1100000000000003</v>
      </c>
    </row>
    <row r="20" spans="1:11" x14ac:dyDescent="0.15">
      <c r="A20" s="134" t="s">
        <v>43</v>
      </c>
      <c r="B20" s="134">
        <f>ROUND(VALUE(SUBSTITUTE(実質収支比率等に係る経年分析!F$47,"▲","-")),2)</f>
        <v>38.24</v>
      </c>
      <c r="C20" s="134">
        <f>ROUND(VALUE(SUBSTITUTE(実質収支比率等に係る経年分析!G$47,"▲","-")),2)</f>
        <v>40.9</v>
      </c>
      <c r="D20" s="134">
        <f>ROUND(VALUE(SUBSTITUTE(実質収支比率等に係る経年分析!H$47,"▲","-")),2)</f>
        <v>47.17</v>
      </c>
      <c r="E20" s="134">
        <f>ROUND(VALUE(SUBSTITUTE(実質収支比率等に係る経年分析!I$47,"▲","-")),2)</f>
        <v>43.84</v>
      </c>
      <c r="F20" s="134">
        <f>ROUND(VALUE(SUBSTITUTE(実質収支比率等に係る経年分析!J$47,"▲","-")),2)</f>
        <v>43.34</v>
      </c>
    </row>
    <row r="21" spans="1:11" x14ac:dyDescent="0.15">
      <c r="A21" s="134" t="s">
        <v>44</v>
      </c>
      <c r="B21" s="134">
        <f>IF(ISNUMBER(VALUE(SUBSTITUTE(実質収支比率等に係る経年分析!F$49,"▲","-"))),ROUND(VALUE(SUBSTITUTE(実質収支比率等に係る経年分析!F$49,"▲","-")),2),NA())</f>
        <v>1.69</v>
      </c>
      <c r="C21" s="134">
        <f>IF(ISNUMBER(VALUE(SUBSTITUTE(実質収支比率等に係る経年分析!G$49,"▲","-"))),ROUND(VALUE(SUBSTITUTE(実質収支比率等に係る経年分析!G$49,"▲","-")),2),NA())</f>
        <v>-0.64</v>
      </c>
      <c r="D21" s="134">
        <f>IF(ISNUMBER(VALUE(SUBSTITUTE(実質収支比率等に係る経年分析!H$49,"▲","-"))),ROUND(VALUE(SUBSTITUTE(実質収支比率等に係る経年分析!H$49,"▲","-")),2),NA())</f>
        <v>7.3</v>
      </c>
      <c r="E21" s="134">
        <f>IF(ISNUMBER(VALUE(SUBSTITUTE(実質収支比率等に係る経年分析!I$49,"▲","-"))),ROUND(VALUE(SUBSTITUTE(実質収支比率等に係る経年分析!I$49,"▲","-")),2),NA())</f>
        <v>-8.4700000000000006</v>
      </c>
      <c r="F21" s="134">
        <f>IF(ISNUMBER(VALUE(SUBSTITUTE(実質収支比率等に係る経年分析!J$49,"▲","-"))),ROUND(VALUE(SUBSTITUTE(実質収支比率等に係る経年分析!J$49,"▲","-")),2),NA())</f>
        <v>-4</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漁業集落環境整備事業特別会計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0.27</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1.59</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3.86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3.21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6.72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4.28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4.0999999999999996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18.71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15.33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16.170000000000002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17.75</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327</v>
      </c>
      <c r="E42" s="136"/>
      <c r="F42" s="136"/>
      <c r="G42" s="136">
        <f>'実質公債費比率（分子）の構造'!L$52</f>
        <v>355</v>
      </c>
      <c r="H42" s="136"/>
      <c r="I42" s="136"/>
      <c r="J42" s="136">
        <f>'実質公債費比率（分子）の構造'!M$52</f>
        <v>354</v>
      </c>
      <c r="K42" s="136"/>
      <c r="L42" s="136"/>
      <c r="M42" s="136">
        <f>'実質公債費比率（分子）の構造'!N$52</f>
        <v>366</v>
      </c>
      <c r="N42" s="136"/>
      <c r="O42" s="136"/>
      <c r="P42" s="136">
        <f>'実質公債費比率（分子）の構造'!O$52</f>
        <v>393</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96</v>
      </c>
      <c r="C45" s="136"/>
      <c r="D45" s="136"/>
      <c r="E45" s="136">
        <f>'実質公債費比率（分子）の構造'!L$49</f>
        <v>84</v>
      </c>
      <c r="F45" s="136"/>
      <c r="G45" s="136"/>
      <c r="H45" s="136">
        <f>'実質公債費比率（分子）の構造'!M$49</f>
        <v>57</v>
      </c>
      <c r="I45" s="136"/>
      <c r="J45" s="136"/>
      <c r="K45" s="136">
        <f>'実質公債費比率（分子）の構造'!N$49</f>
        <v>41</v>
      </c>
      <c r="L45" s="136"/>
      <c r="M45" s="136"/>
      <c r="N45" s="136">
        <f>'実質公債費比率（分子）の構造'!O$49</f>
        <v>48</v>
      </c>
      <c r="O45" s="136"/>
      <c r="P45" s="136"/>
    </row>
    <row r="46" spans="1:16" x14ac:dyDescent="0.15">
      <c r="A46" s="136" t="s">
        <v>55</v>
      </c>
      <c r="B46" s="136">
        <f>'実質公債費比率（分子）の構造'!K$48</f>
        <v>111</v>
      </c>
      <c r="C46" s="136"/>
      <c r="D46" s="136"/>
      <c r="E46" s="136">
        <f>'実質公債費比率（分子）の構造'!L$48</f>
        <v>105</v>
      </c>
      <c r="F46" s="136"/>
      <c r="G46" s="136"/>
      <c r="H46" s="136">
        <f>'実質公債費比率（分子）の構造'!M$48</f>
        <v>112</v>
      </c>
      <c r="I46" s="136"/>
      <c r="J46" s="136"/>
      <c r="K46" s="136">
        <f>'実質公債費比率（分子）の構造'!N$48</f>
        <v>147</v>
      </c>
      <c r="L46" s="136"/>
      <c r="M46" s="136"/>
      <c r="N46" s="136">
        <f>'実質公債費比率（分子）の構造'!O$48</f>
        <v>202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415</v>
      </c>
      <c r="C49" s="136"/>
      <c r="D49" s="136"/>
      <c r="E49" s="136">
        <f>'実質公債費比率（分子）の構造'!L$45</f>
        <v>406</v>
      </c>
      <c r="F49" s="136"/>
      <c r="G49" s="136"/>
      <c r="H49" s="136">
        <f>'実質公債費比率（分子）の構造'!M$45</f>
        <v>379</v>
      </c>
      <c r="I49" s="136"/>
      <c r="J49" s="136"/>
      <c r="K49" s="136">
        <f>'実質公債費比率（分子）の構造'!N$45</f>
        <v>377</v>
      </c>
      <c r="L49" s="136"/>
      <c r="M49" s="136"/>
      <c r="N49" s="136">
        <f>'実質公債費比率（分子）の構造'!O$45</f>
        <v>389</v>
      </c>
      <c r="O49" s="136"/>
      <c r="P49" s="136"/>
    </row>
    <row r="50" spans="1:16" x14ac:dyDescent="0.15">
      <c r="A50" s="136" t="s">
        <v>59</v>
      </c>
      <c r="B50" s="136" t="e">
        <f>NA()</f>
        <v>#N/A</v>
      </c>
      <c r="C50" s="136">
        <f>IF(ISNUMBER('実質公債費比率（分子）の構造'!K$53),'実質公債費比率（分子）の構造'!K$53,NA())</f>
        <v>295</v>
      </c>
      <c r="D50" s="136" t="e">
        <f>NA()</f>
        <v>#N/A</v>
      </c>
      <c r="E50" s="136" t="e">
        <f>NA()</f>
        <v>#N/A</v>
      </c>
      <c r="F50" s="136">
        <f>IF(ISNUMBER('実質公債費比率（分子）の構造'!L$53),'実質公債費比率（分子）の構造'!L$53,NA())</f>
        <v>240</v>
      </c>
      <c r="G50" s="136" t="e">
        <f>NA()</f>
        <v>#N/A</v>
      </c>
      <c r="H50" s="136" t="e">
        <f>NA()</f>
        <v>#N/A</v>
      </c>
      <c r="I50" s="136">
        <f>IF(ISNUMBER('実質公債費比率（分子）の構造'!M$53),'実質公債費比率（分子）の構造'!M$53,NA())</f>
        <v>194</v>
      </c>
      <c r="J50" s="136" t="e">
        <f>NA()</f>
        <v>#N/A</v>
      </c>
      <c r="K50" s="136" t="e">
        <f>NA()</f>
        <v>#N/A</v>
      </c>
      <c r="L50" s="136">
        <f>IF(ISNUMBER('実質公債費比率（分子）の構造'!N$53),'実質公債費比率（分子）の構造'!N$53,NA())</f>
        <v>199</v>
      </c>
      <c r="M50" s="136" t="e">
        <f>NA()</f>
        <v>#N/A</v>
      </c>
      <c r="N50" s="136" t="e">
        <f>NA()</f>
        <v>#N/A</v>
      </c>
      <c r="O50" s="136">
        <f>IF(ISNUMBER('実質公債費比率（分子）の構造'!O$53),'実質公債費比率（分子）の構造'!O$53,NA())</f>
        <v>246</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4519</v>
      </c>
      <c r="E56" s="135"/>
      <c r="F56" s="135"/>
      <c r="G56" s="135">
        <f>'将来負担比率（分子）の構造'!J$51</f>
        <v>4623</v>
      </c>
      <c r="H56" s="135"/>
      <c r="I56" s="135"/>
      <c r="J56" s="135">
        <f>'将来負担比率（分子）の構造'!K$51</f>
        <v>4821</v>
      </c>
      <c r="K56" s="135"/>
      <c r="L56" s="135"/>
      <c r="M56" s="135">
        <f>'将来負担比率（分子）の構造'!L$51</f>
        <v>5318</v>
      </c>
      <c r="N56" s="135"/>
      <c r="O56" s="135"/>
      <c r="P56" s="135">
        <f>'将来負担比率（分子）の構造'!M$51</f>
        <v>5466</v>
      </c>
    </row>
    <row r="57" spans="1:16" x14ac:dyDescent="0.15">
      <c r="A57" s="135" t="s">
        <v>35</v>
      </c>
      <c r="B57" s="135"/>
      <c r="C57" s="135"/>
      <c r="D57" s="135" t="str">
        <f>'将来負担比率（分子）の構造'!I$50</f>
        <v>-</v>
      </c>
      <c r="E57" s="135"/>
      <c r="F57" s="135"/>
      <c r="G57" s="135" t="str">
        <f>'将来負担比率（分子）の構造'!J$50</f>
        <v>-</v>
      </c>
      <c r="H57" s="135"/>
      <c r="I57" s="135"/>
      <c r="J57" s="135">
        <f>'将来負担比率（分子）の構造'!K$50</f>
        <v>1</v>
      </c>
      <c r="K57" s="135"/>
      <c r="L57" s="135"/>
      <c r="M57" s="135">
        <f>'将来負担比率（分子）の構造'!L$50</f>
        <v>1</v>
      </c>
      <c r="N57" s="135"/>
      <c r="O57" s="135"/>
      <c r="P57" s="135">
        <f>'将来負担比率（分子）の構造'!M$50</f>
        <v>1</v>
      </c>
    </row>
    <row r="58" spans="1:16" x14ac:dyDescent="0.15">
      <c r="A58" s="135" t="s">
        <v>34</v>
      </c>
      <c r="B58" s="135"/>
      <c r="C58" s="135"/>
      <c r="D58" s="135">
        <f>'将来負担比率（分子）の構造'!I$49</f>
        <v>1076</v>
      </c>
      <c r="E58" s="135"/>
      <c r="F58" s="135"/>
      <c r="G58" s="135">
        <f>'将来負担比率（分子）の構造'!J$49</f>
        <v>1112</v>
      </c>
      <c r="H58" s="135"/>
      <c r="I58" s="135"/>
      <c r="J58" s="135">
        <f>'将来負担比率（分子）の構造'!K$49</f>
        <v>1233</v>
      </c>
      <c r="K58" s="135"/>
      <c r="L58" s="135"/>
      <c r="M58" s="135">
        <f>'将来負担比率（分子）の構造'!L$49</f>
        <v>1173</v>
      </c>
      <c r="N58" s="135"/>
      <c r="O58" s="135"/>
      <c r="P58" s="135">
        <f>'将来負担比率（分子）の構造'!M$49</f>
        <v>1135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822</v>
      </c>
      <c r="C62" s="135"/>
      <c r="D62" s="135"/>
      <c r="E62" s="135">
        <f>'将来負担比率（分子）の構造'!J$45</f>
        <v>819</v>
      </c>
      <c r="F62" s="135"/>
      <c r="G62" s="135"/>
      <c r="H62" s="135">
        <f>'将来負担比率（分子）の構造'!K$45</f>
        <v>778</v>
      </c>
      <c r="I62" s="135"/>
      <c r="J62" s="135"/>
      <c r="K62" s="135">
        <f>'将来負担比率（分子）の構造'!L$45</f>
        <v>691</v>
      </c>
      <c r="L62" s="135"/>
      <c r="M62" s="135"/>
      <c r="N62" s="135">
        <f>'将来負担比率（分子）の構造'!M$45</f>
        <v>626</v>
      </c>
      <c r="O62" s="135"/>
      <c r="P62" s="135"/>
    </row>
    <row r="63" spans="1:16" x14ac:dyDescent="0.15">
      <c r="A63" s="135" t="s">
        <v>28</v>
      </c>
      <c r="B63" s="135">
        <f>'将来負担比率（分子）の構造'!I$44</f>
        <v>635</v>
      </c>
      <c r="C63" s="135"/>
      <c r="D63" s="135"/>
      <c r="E63" s="135">
        <f>'将来負担比率（分子）の構造'!J$44</f>
        <v>548</v>
      </c>
      <c r="F63" s="135"/>
      <c r="G63" s="135"/>
      <c r="H63" s="135">
        <f>'将来負担比率（分子）の構造'!K$44</f>
        <v>551</v>
      </c>
      <c r="I63" s="135"/>
      <c r="J63" s="135"/>
      <c r="K63" s="135">
        <f>'将来負担比率（分子）の構造'!L$44</f>
        <v>542</v>
      </c>
      <c r="L63" s="135"/>
      <c r="M63" s="135"/>
      <c r="N63" s="135">
        <f>'将来負担比率（分子）の構造'!M$44</f>
        <v>542</v>
      </c>
      <c r="O63" s="135"/>
      <c r="P63" s="135"/>
    </row>
    <row r="64" spans="1:16" x14ac:dyDescent="0.15">
      <c r="A64" s="135" t="s">
        <v>27</v>
      </c>
      <c r="B64" s="135">
        <f>'将来負担比率（分子）の構造'!I$43</f>
        <v>2233</v>
      </c>
      <c r="C64" s="135"/>
      <c r="D64" s="135"/>
      <c r="E64" s="135">
        <f>'将来負担比率（分子）の構造'!J$43</f>
        <v>3008</v>
      </c>
      <c r="F64" s="135"/>
      <c r="G64" s="135"/>
      <c r="H64" s="135">
        <f>'将来負担比率（分子）の構造'!K$43</f>
        <v>3501</v>
      </c>
      <c r="I64" s="135"/>
      <c r="J64" s="135"/>
      <c r="K64" s="135">
        <f>'将来負担比率（分子）の構造'!L$43</f>
        <v>3455</v>
      </c>
      <c r="L64" s="135"/>
      <c r="M64" s="135"/>
      <c r="N64" s="135">
        <f>'将来負担比率（分子）の構造'!M$43</f>
        <v>3903</v>
      </c>
      <c r="O64" s="135"/>
      <c r="P64" s="135"/>
    </row>
    <row r="65" spans="1:16" x14ac:dyDescent="0.15">
      <c r="A65" s="135" t="s">
        <v>26</v>
      </c>
      <c r="B65" s="135">
        <f>'将来負担比率（分子）の構造'!I$42</f>
        <v>9</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3759</v>
      </c>
      <c r="C66" s="135"/>
      <c r="D66" s="135"/>
      <c r="E66" s="135">
        <f>'将来負担比率（分子）の構造'!J$41</f>
        <v>3731</v>
      </c>
      <c r="F66" s="135"/>
      <c r="G66" s="135"/>
      <c r="H66" s="135">
        <f>'将来負担比率（分子）の構造'!K$41</f>
        <v>3795</v>
      </c>
      <c r="I66" s="135"/>
      <c r="J66" s="135"/>
      <c r="K66" s="135">
        <f>'将来負担比率（分子）の構造'!L$41</f>
        <v>4295</v>
      </c>
      <c r="L66" s="135"/>
      <c r="M66" s="135"/>
      <c r="N66" s="135">
        <f>'将来負担比率（分子）の構造'!M$41</f>
        <v>4357</v>
      </c>
      <c r="O66" s="135"/>
      <c r="P66" s="135"/>
    </row>
    <row r="67" spans="1:16" x14ac:dyDescent="0.15">
      <c r="A67" s="135" t="s">
        <v>63</v>
      </c>
      <c r="B67" s="135" t="e">
        <f>NA()</f>
        <v>#N/A</v>
      </c>
      <c r="C67" s="135">
        <f>IF(ISNUMBER('将来負担比率（分子）の構造'!I$52), IF('将来負担比率（分子）の構造'!I$52 &lt; 0, 0, '将来負担比率（分子）の構造'!I$52), NA())</f>
        <v>1863</v>
      </c>
      <c r="D67" s="135" t="e">
        <f>NA()</f>
        <v>#N/A</v>
      </c>
      <c r="E67" s="135" t="e">
        <f>NA()</f>
        <v>#N/A</v>
      </c>
      <c r="F67" s="135">
        <f>IF(ISNUMBER('将来負担比率（分子）の構造'!J$52), IF('将来負担比率（分子）の構造'!J$52 &lt; 0, 0, '将来負担比率（分子）の構造'!J$52), NA())</f>
        <v>2370</v>
      </c>
      <c r="G67" s="135" t="e">
        <f>NA()</f>
        <v>#N/A</v>
      </c>
      <c r="H67" s="135" t="e">
        <f>NA()</f>
        <v>#N/A</v>
      </c>
      <c r="I67" s="135">
        <f>IF(ISNUMBER('将来負担比率（分子）の構造'!K$52), IF('将来負担比率（分子）の構造'!K$52 &lt; 0, 0, '将来負担比率（分子）の構造'!K$52), NA())</f>
        <v>2571</v>
      </c>
      <c r="J67" s="135" t="e">
        <f>NA()</f>
        <v>#N/A</v>
      </c>
      <c r="K67" s="135" t="e">
        <f>NA()</f>
        <v>#N/A</v>
      </c>
      <c r="L67" s="135">
        <f>IF(ISNUMBER('将来負担比率（分子）の構造'!L$52), IF('将来負担比率（分子）の構造'!L$52 &lt; 0, 0, '将来負担比率（分子）の構造'!L$52), NA())</f>
        <v>2492</v>
      </c>
      <c r="M67" s="135" t="e">
        <f>NA()</f>
        <v>#N/A</v>
      </c>
      <c r="N67" s="135" t="e">
        <f>NA()</f>
        <v>#N/A</v>
      </c>
      <c r="O67" s="135">
        <f>IF(ISNUMBER('将来負担比率（分子）の構造'!M$52), IF('将来負担比率（分子）の構造'!M$52 &lt; 0, 0, '将来負担比率（分子）の構造'!M$52), NA())</f>
        <v>2827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3" t="s">
        <v>208</v>
      </c>
      <c r="C5" s="674"/>
      <c r="D5" s="674"/>
      <c r="E5" s="674"/>
      <c r="F5" s="674"/>
      <c r="G5" s="674"/>
      <c r="H5" s="674"/>
      <c r="I5" s="674"/>
      <c r="J5" s="674"/>
      <c r="K5" s="674"/>
      <c r="L5" s="674"/>
      <c r="M5" s="674"/>
      <c r="N5" s="674"/>
      <c r="O5" s="674"/>
      <c r="P5" s="674"/>
      <c r="Q5" s="675"/>
      <c r="R5" s="638">
        <v>835700</v>
      </c>
      <c r="S5" s="639"/>
      <c r="T5" s="639"/>
      <c r="U5" s="639"/>
      <c r="V5" s="639"/>
      <c r="W5" s="639"/>
      <c r="X5" s="639"/>
      <c r="Y5" s="686"/>
      <c r="Z5" s="699">
        <v>21.1</v>
      </c>
      <c r="AA5" s="699"/>
      <c r="AB5" s="699"/>
      <c r="AC5" s="699"/>
      <c r="AD5" s="700">
        <v>835700</v>
      </c>
      <c r="AE5" s="700"/>
      <c r="AF5" s="700"/>
      <c r="AG5" s="700"/>
      <c r="AH5" s="700"/>
      <c r="AI5" s="700"/>
      <c r="AJ5" s="700"/>
      <c r="AK5" s="700"/>
      <c r="AL5" s="687">
        <v>36.9</v>
      </c>
      <c r="AM5" s="656"/>
      <c r="AN5" s="656"/>
      <c r="AO5" s="688"/>
      <c r="AP5" s="673" t="s">
        <v>209</v>
      </c>
      <c r="AQ5" s="674"/>
      <c r="AR5" s="674"/>
      <c r="AS5" s="674"/>
      <c r="AT5" s="674"/>
      <c r="AU5" s="674"/>
      <c r="AV5" s="674"/>
      <c r="AW5" s="674"/>
      <c r="AX5" s="674"/>
      <c r="AY5" s="674"/>
      <c r="AZ5" s="674"/>
      <c r="BA5" s="674"/>
      <c r="BB5" s="674"/>
      <c r="BC5" s="674"/>
      <c r="BD5" s="674"/>
      <c r="BE5" s="674"/>
      <c r="BF5" s="675"/>
      <c r="BG5" s="588">
        <v>835700</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26800</v>
      </c>
      <c r="S6" s="589"/>
      <c r="T6" s="589"/>
      <c r="U6" s="589"/>
      <c r="V6" s="589"/>
      <c r="W6" s="589"/>
      <c r="X6" s="589"/>
      <c r="Y6" s="590"/>
      <c r="Z6" s="641">
        <v>0.7</v>
      </c>
      <c r="AA6" s="641"/>
      <c r="AB6" s="641"/>
      <c r="AC6" s="641"/>
      <c r="AD6" s="642">
        <v>26800</v>
      </c>
      <c r="AE6" s="642"/>
      <c r="AF6" s="642"/>
      <c r="AG6" s="642"/>
      <c r="AH6" s="642"/>
      <c r="AI6" s="642"/>
      <c r="AJ6" s="642"/>
      <c r="AK6" s="642"/>
      <c r="AL6" s="611">
        <v>1.2</v>
      </c>
      <c r="AM6" s="643"/>
      <c r="AN6" s="643"/>
      <c r="AO6" s="644"/>
      <c r="AP6" s="585" t="s">
        <v>215</v>
      </c>
      <c r="AQ6" s="586"/>
      <c r="AR6" s="586"/>
      <c r="AS6" s="586"/>
      <c r="AT6" s="586"/>
      <c r="AU6" s="586"/>
      <c r="AV6" s="586"/>
      <c r="AW6" s="586"/>
      <c r="AX6" s="586"/>
      <c r="AY6" s="586"/>
      <c r="AZ6" s="586"/>
      <c r="BA6" s="586"/>
      <c r="BB6" s="586"/>
      <c r="BC6" s="586"/>
      <c r="BD6" s="586"/>
      <c r="BE6" s="586"/>
      <c r="BF6" s="587"/>
      <c r="BG6" s="588">
        <v>835700</v>
      </c>
      <c r="BH6" s="589"/>
      <c r="BI6" s="589"/>
      <c r="BJ6" s="589"/>
      <c r="BK6" s="589"/>
      <c r="BL6" s="589"/>
      <c r="BM6" s="589"/>
      <c r="BN6" s="590"/>
      <c r="BO6" s="641">
        <v>100</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73802</v>
      </c>
      <c r="CS6" s="589"/>
      <c r="CT6" s="589"/>
      <c r="CU6" s="589"/>
      <c r="CV6" s="589"/>
      <c r="CW6" s="589"/>
      <c r="CX6" s="589"/>
      <c r="CY6" s="590"/>
      <c r="CZ6" s="641">
        <v>1.9</v>
      </c>
      <c r="DA6" s="641"/>
      <c r="DB6" s="641"/>
      <c r="DC6" s="641"/>
      <c r="DD6" s="594" t="s">
        <v>216</v>
      </c>
      <c r="DE6" s="589"/>
      <c r="DF6" s="589"/>
      <c r="DG6" s="589"/>
      <c r="DH6" s="589"/>
      <c r="DI6" s="589"/>
      <c r="DJ6" s="589"/>
      <c r="DK6" s="589"/>
      <c r="DL6" s="589"/>
      <c r="DM6" s="589"/>
      <c r="DN6" s="589"/>
      <c r="DO6" s="589"/>
      <c r="DP6" s="590"/>
      <c r="DQ6" s="594">
        <v>73802</v>
      </c>
      <c r="DR6" s="589"/>
      <c r="DS6" s="589"/>
      <c r="DT6" s="589"/>
      <c r="DU6" s="589"/>
      <c r="DV6" s="589"/>
      <c r="DW6" s="589"/>
      <c r="DX6" s="589"/>
      <c r="DY6" s="589"/>
      <c r="DZ6" s="589"/>
      <c r="EA6" s="589"/>
      <c r="EB6" s="589"/>
      <c r="EC6" s="620"/>
    </row>
    <row r="7" spans="2:143" ht="11.25" customHeight="1" x14ac:dyDescent="0.15">
      <c r="B7" s="585" t="s">
        <v>218</v>
      </c>
      <c r="C7" s="586"/>
      <c r="D7" s="586"/>
      <c r="E7" s="586"/>
      <c r="F7" s="586"/>
      <c r="G7" s="586"/>
      <c r="H7" s="586"/>
      <c r="I7" s="586"/>
      <c r="J7" s="586"/>
      <c r="K7" s="586"/>
      <c r="L7" s="586"/>
      <c r="M7" s="586"/>
      <c r="N7" s="586"/>
      <c r="O7" s="586"/>
      <c r="P7" s="586"/>
      <c r="Q7" s="587"/>
      <c r="R7" s="588">
        <v>1991</v>
      </c>
      <c r="S7" s="589"/>
      <c r="T7" s="589"/>
      <c r="U7" s="589"/>
      <c r="V7" s="589"/>
      <c r="W7" s="589"/>
      <c r="X7" s="589"/>
      <c r="Y7" s="590"/>
      <c r="Z7" s="641">
        <v>0.1</v>
      </c>
      <c r="AA7" s="641"/>
      <c r="AB7" s="641"/>
      <c r="AC7" s="641"/>
      <c r="AD7" s="642">
        <v>1991</v>
      </c>
      <c r="AE7" s="642"/>
      <c r="AF7" s="642"/>
      <c r="AG7" s="642"/>
      <c r="AH7" s="642"/>
      <c r="AI7" s="642"/>
      <c r="AJ7" s="642"/>
      <c r="AK7" s="642"/>
      <c r="AL7" s="611">
        <v>0.1</v>
      </c>
      <c r="AM7" s="643"/>
      <c r="AN7" s="643"/>
      <c r="AO7" s="644"/>
      <c r="AP7" s="585" t="s">
        <v>219</v>
      </c>
      <c r="AQ7" s="586"/>
      <c r="AR7" s="586"/>
      <c r="AS7" s="586"/>
      <c r="AT7" s="586"/>
      <c r="AU7" s="586"/>
      <c r="AV7" s="586"/>
      <c r="AW7" s="586"/>
      <c r="AX7" s="586"/>
      <c r="AY7" s="586"/>
      <c r="AZ7" s="586"/>
      <c r="BA7" s="586"/>
      <c r="BB7" s="586"/>
      <c r="BC7" s="586"/>
      <c r="BD7" s="586"/>
      <c r="BE7" s="586"/>
      <c r="BF7" s="587"/>
      <c r="BG7" s="588">
        <v>239741</v>
      </c>
      <c r="BH7" s="589"/>
      <c r="BI7" s="589"/>
      <c r="BJ7" s="589"/>
      <c r="BK7" s="589"/>
      <c r="BL7" s="589"/>
      <c r="BM7" s="589"/>
      <c r="BN7" s="590"/>
      <c r="BO7" s="641">
        <v>28.7</v>
      </c>
      <c r="BP7" s="641"/>
      <c r="BQ7" s="641"/>
      <c r="BR7" s="641"/>
      <c r="BS7" s="642" t="s">
        <v>216</v>
      </c>
      <c r="BT7" s="642"/>
      <c r="BU7" s="642"/>
      <c r="BV7" s="642"/>
      <c r="BW7" s="642"/>
      <c r="BX7" s="642"/>
      <c r="BY7" s="642"/>
      <c r="BZ7" s="642"/>
      <c r="CA7" s="642"/>
      <c r="CB7" s="678"/>
      <c r="CD7" s="621" t="s">
        <v>220</v>
      </c>
      <c r="CE7" s="618"/>
      <c r="CF7" s="618"/>
      <c r="CG7" s="618"/>
      <c r="CH7" s="618"/>
      <c r="CI7" s="618"/>
      <c r="CJ7" s="618"/>
      <c r="CK7" s="618"/>
      <c r="CL7" s="618"/>
      <c r="CM7" s="618"/>
      <c r="CN7" s="618"/>
      <c r="CO7" s="618"/>
      <c r="CP7" s="618"/>
      <c r="CQ7" s="619"/>
      <c r="CR7" s="588">
        <v>466620</v>
      </c>
      <c r="CS7" s="589"/>
      <c r="CT7" s="589"/>
      <c r="CU7" s="589"/>
      <c r="CV7" s="589"/>
      <c r="CW7" s="589"/>
      <c r="CX7" s="589"/>
      <c r="CY7" s="590"/>
      <c r="CZ7" s="641">
        <v>12.2</v>
      </c>
      <c r="DA7" s="641"/>
      <c r="DB7" s="641"/>
      <c r="DC7" s="641"/>
      <c r="DD7" s="594">
        <v>27504</v>
      </c>
      <c r="DE7" s="589"/>
      <c r="DF7" s="589"/>
      <c r="DG7" s="589"/>
      <c r="DH7" s="589"/>
      <c r="DI7" s="589"/>
      <c r="DJ7" s="589"/>
      <c r="DK7" s="589"/>
      <c r="DL7" s="589"/>
      <c r="DM7" s="589"/>
      <c r="DN7" s="589"/>
      <c r="DO7" s="589"/>
      <c r="DP7" s="590"/>
      <c r="DQ7" s="594">
        <v>392342</v>
      </c>
      <c r="DR7" s="589"/>
      <c r="DS7" s="589"/>
      <c r="DT7" s="589"/>
      <c r="DU7" s="589"/>
      <c r="DV7" s="589"/>
      <c r="DW7" s="589"/>
      <c r="DX7" s="589"/>
      <c r="DY7" s="589"/>
      <c r="DZ7" s="589"/>
      <c r="EA7" s="589"/>
      <c r="EB7" s="589"/>
      <c r="EC7" s="620"/>
    </row>
    <row r="8" spans="2:143" ht="11.25" customHeight="1" x14ac:dyDescent="0.15">
      <c r="B8" s="585" t="s">
        <v>221</v>
      </c>
      <c r="C8" s="586"/>
      <c r="D8" s="586"/>
      <c r="E8" s="586"/>
      <c r="F8" s="586"/>
      <c r="G8" s="586"/>
      <c r="H8" s="586"/>
      <c r="I8" s="586"/>
      <c r="J8" s="586"/>
      <c r="K8" s="586"/>
      <c r="L8" s="586"/>
      <c r="M8" s="586"/>
      <c r="N8" s="586"/>
      <c r="O8" s="586"/>
      <c r="P8" s="586"/>
      <c r="Q8" s="587"/>
      <c r="R8" s="588">
        <v>6677</v>
      </c>
      <c r="S8" s="589"/>
      <c r="T8" s="589"/>
      <c r="U8" s="589"/>
      <c r="V8" s="589"/>
      <c r="W8" s="589"/>
      <c r="X8" s="589"/>
      <c r="Y8" s="590"/>
      <c r="Z8" s="641">
        <v>0.2</v>
      </c>
      <c r="AA8" s="641"/>
      <c r="AB8" s="641"/>
      <c r="AC8" s="641"/>
      <c r="AD8" s="642">
        <v>6677</v>
      </c>
      <c r="AE8" s="642"/>
      <c r="AF8" s="642"/>
      <c r="AG8" s="642"/>
      <c r="AH8" s="642"/>
      <c r="AI8" s="642"/>
      <c r="AJ8" s="642"/>
      <c r="AK8" s="642"/>
      <c r="AL8" s="611">
        <v>0.3</v>
      </c>
      <c r="AM8" s="643"/>
      <c r="AN8" s="643"/>
      <c r="AO8" s="644"/>
      <c r="AP8" s="585" t="s">
        <v>222</v>
      </c>
      <c r="AQ8" s="586"/>
      <c r="AR8" s="586"/>
      <c r="AS8" s="586"/>
      <c r="AT8" s="586"/>
      <c r="AU8" s="586"/>
      <c r="AV8" s="586"/>
      <c r="AW8" s="586"/>
      <c r="AX8" s="586"/>
      <c r="AY8" s="586"/>
      <c r="AZ8" s="586"/>
      <c r="BA8" s="586"/>
      <c r="BB8" s="586"/>
      <c r="BC8" s="586"/>
      <c r="BD8" s="586"/>
      <c r="BE8" s="586"/>
      <c r="BF8" s="587"/>
      <c r="BG8" s="588">
        <v>8619</v>
      </c>
      <c r="BH8" s="589"/>
      <c r="BI8" s="589"/>
      <c r="BJ8" s="589"/>
      <c r="BK8" s="589"/>
      <c r="BL8" s="589"/>
      <c r="BM8" s="589"/>
      <c r="BN8" s="590"/>
      <c r="BO8" s="641">
        <v>1</v>
      </c>
      <c r="BP8" s="641"/>
      <c r="BQ8" s="641"/>
      <c r="BR8" s="641"/>
      <c r="BS8" s="594" t="s">
        <v>223</v>
      </c>
      <c r="BT8" s="589"/>
      <c r="BU8" s="589"/>
      <c r="BV8" s="589"/>
      <c r="BW8" s="589"/>
      <c r="BX8" s="589"/>
      <c r="BY8" s="589"/>
      <c r="BZ8" s="589"/>
      <c r="CA8" s="589"/>
      <c r="CB8" s="620"/>
      <c r="CD8" s="621" t="s">
        <v>224</v>
      </c>
      <c r="CE8" s="618"/>
      <c r="CF8" s="618"/>
      <c r="CG8" s="618"/>
      <c r="CH8" s="618"/>
      <c r="CI8" s="618"/>
      <c r="CJ8" s="618"/>
      <c r="CK8" s="618"/>
      <c r="CL8" s="618"/>
      <c r="CM8" s="618"/>
      <c r="CN8" s="618"/>
      <c r="CO8" s="618"/>
      <c r="CP8" s="618"/>
      <c r="CQ8" s="619"/>
      <c r="CR8" s="588">
        <v>1007431</v>
      </c>
      <c r="CS8" s="589"/>
      <c r="CT8" s="589"/>
      <c r="CU8" s="589"/>
      <c r="CV8" s="589"/>
      <c r="CW8" s="589"/>
      <c r="CX8" s="589"/>
      <c r="CY8" s="590"/>
      <c r="CZ8" s="641">
        <v>26.4</v>
      </c>
      <c r="DA8" s="641"/>
      <c r="DB8" s="641"/>
      <c r="DC8" s="641"/>
      <c r="DD8" s="594">
        <v>785</v>
      </c>
      <c r="DE8" s="589"/>
      <c r="DF8" s="589"/>
      <c r="DG8" s="589"/>
      <c r="DH8" s="589"/>
      <c r="DI8" s="589"/>
      <c r="DJ8" s="589"/>
      <c r="DK8" s="589"/>
      <c r="DL8" s="589"/>
      <c r="DM8" s="589"/>
      <c r="DN8" s="589"/>
      <c r="DO8" s="589"/>
      <c r="DP8" s="590"/>
      <c r="DQ8" s="594">
        <v>613795</v>
      </c>
      <c r="DR8" s="589"/>
      <c r="DS8" s="589"/>
      <c r="DT8" s="589"/>
      <c r="DU8" s="589"/>
      <c r="DV8" s="589"/>
      <c r="DW8" s="589"/>
      <c r="DX8" s="589"/>
      <c r="DY8" s="589"/>
      <c r="DZ8" s="589"/>
      <c r="EA8" s="589"/>
      <c r="EB8" s="589"/>
      <c r="EC8" s="620"/>
    </row>
    <row r="9" spans="2:143" ht="11.25" customHeight="1" x14ac:dyDescent="0.15">
      <c r="B9" s="585" t="s">
        <v>225</v>
      </c>
      <c r="C9" s="586"/>
      <c r="D9" s="586"/>
      <c r="E9" s="586"/>
      <c r="F9" s="586"/>
      <c r="G9" s="586"/>
      <c r="H9" s="586"/>
      <c r="I9" s="586"/>
      <c r="J9" s="586"/>
      <c r="K9" s="586"/>
      <c r="L9" s="586"/>
      <c r="M9" s="586"/>
      <c r="N9" s="586"/>
      <c r="O9" s="586"/>
      <c r="P9" s="586"/>
      <c r="Q9" s="587"/>
      <c r="R9" s="588">
        <v>3188</v>
      </c>
      <c r="S9" s="589"/>
      <c r="T9" s="589"/>
      <c r="U9" s="589"/>
      <c r="V9" s="589"/>
      <c r="W9" s="589"/>
      <c r="X9" s="589"/>
      <c r="Y9" s="590"/>
      <c r="Z9" s="641">
        <v>0.1</v>
      </c>
      <c r="AA9" s="641"/>
      <c r="AB9" s="641"/>
      <c r="AC9" s="641"/>
      <c r="AD9" s="642">
        <v>3188</v>
      </c>
      <c r="AE9" s="642"/>
      <c r="AF9" s="642"/>
      <c r="AG9" s="642"/>
      <c r="AH9" s="642"/>
      <c r="AI9" s="642"/>
      <c r="AJ9" s="642"/>
      <c r="AK9" s="642"/>
      <c r="AL9" s="611">
        <v>0.1</v>
      </c>
      <c r="AM9" s="643"/>
      <c r="AN9" s="643"/>
      <c r="AO9" s="644"/>
      <c r="AP9" s="585" t="s">
        <v>226</v>
      </c>
      <c r="AQ9" s="586"/>
      <c r="AR9" s="586"/>
      <c r="AS9" s="586"/>
      <c r="AT9" s="586"/>
      <c r="AU9" s="586"/>
      <c r="AV9" s="586"/>
      <c r="AW9" s="586"/>
      <c r="AX9" s="586"/>
      <c r="AY9" s="586"/>
      <c r="AZ9" s="586"/>
      <c r="BA9" s="586"/>
      <c r="BB9" s="586"/>
      <c r="BC9" s="586"/>
      <c r="BD9" s="586"/>
      <c r="BE9" s="586"/>
      <c r="BF9" s="587"/>
      <c r="BG9" s="588">
        <v>183528</v>
      </c>
      <c r="BH9" s="589"/>
      <c r="BI9" s="589"/>
      <c r="BJ9" s="589"/>
      <c r="BK9" s="589"/>
      <c r="BL9" s="589"/>
      <c r="BM9" s="589"/>
      <c r="BN9" s="590"/>
      <c r="BO9" s="641">
        <v>22</v>
      </c>
      <c r="BP9" s="641"/>
      <c r="BQ9" s="641"/>
      <c r="BR9" s="641"/>
      <c r="BS9" s="594" t="s">
        <v>223</v>
      </c>
      <c r="BT9" s="589"/>
      <c r="BU9" s="589"/>
      <c r="BV9" s="589"/>
      <c r="BW9" s="589"/>
      <c r="BX9" s="589"/>
      <c r="BY9" s="589"/>
      <c r="BZ9" s="589"/>
      <c r="CA9" s="589"/>
      <c r="CB9" s="620"/>
      <c r="CD9" s="621" t="s">
        <v>227</v>
      </c>
      <c r="CE9" s="618"/>
      <c r="CF9" s="618"/>
      <c r="CG9" s="618"/>
      <c r="CH9" s="618"/>
      <c r="CI9" s="618"/>
      <c r="CJ9" s="618"/>
      <c r="CK9" s="618"/>
      <c r="CL9" s="618"/>
      <c r="CM9" s="618"/>
      <c r="CN9" s="618"/>
      <c r="CO9" s="618"/>
      <c r="CP9" s="618"/>
      <c r="CQ9" s="619"/>
      <c r="CR9" s="588">
        <v>442039</v>
      </c>
      <c r="CS9" s="589"/>
      <c r="CT9" s="589"/>
      <c r="CU9" s="589"/>
      <c r="CV9" s="589"/>
      <c r="CW9" s="589"/>
      <c r="CX9" s="589"/>
      <c r="CY9" s="590"/>
      <c r="CZ9" s="641">
        <v>11.6</v>
      </c>
      <c r="DA9" s="641"/>
      <c r="DB9" s="641"/>
      <c r="DC9" s="641"/>
      <c r="DD9" s="594">
        <v>7332</v>
      </c>
      <c r="DE9" s="589"/>
      <c r="DF9" s="589"/>
      <c r="DG9" s="589"/>
      <c r="DH9" s="589"/>
      <c r="DI9" s="589"/>
      <c r="DJ9" s="589"/>
      <c r="DK9" s="589"/>
      <c r="DL9" s="589"/>
      <c r="DM9" s="589"/>
      <c r="DN9" s="589"/>
      <c r="DO9" s="589"/>
      <c r="DP9" s="590"/>
      <c r="DQ9" s="594">
        <v>363636</v>
      </c>
      <c r="DR9" s="589"/>
      <c r="DS9" s="589"/>
      <c r="DT9" s="589"/>
      <c r="DU9" s="589"/>
      <c r="DV9" s="589"/>
      <c r="DW9" s="589"/>
      <c r="DX9" s="589"/>
      <c r="DY9" s="589"/>
      <c r="DZ9" s="589"/>
      <c r="EA9" s="589"/>
      <c r="EB9" s="589"/>
      <c r="EC9" s="620"/>
    </row>
    <row r="10" spans="2:143" ht="11.25" customHeight="1" x14ac:dyDescent="0.15">
      <c r="B10" s="585" t="s">
        <v>228</v>
      </c>
      <c r="C10" s="586"/>
      <c r="D10" s="586"/>
      <c r="E10" s="586"/>
      <c r="F10" s="586"/>
      <c r="G10" s="586"/>
      <c r="H10" s="586"/>
      <c r="I10" s="586"/>
      <c r="J10" s="586"/>
      <c r="K10" s="586"/>
      <c r="L10" s="586"/>
      <c r="M10" s="586"/>
      <c r="N10" s="586"/>
      <c r="O10" s="586"/>
      <c r="P10" s="586"/>
      <c r="Q10" s="587"/>
      <c r="R10" s="588">
        <v>64416</v>
      </c>
      <c r="S10" s="589"/>
      <c r="T10" s="589"/>
      <c r="U10" s="589"/>
      <c r="V10" s="589"/>
      <c r="W10" s="589"/>
      <c r="X10" s="589"/>
      <c r="Y10" s="590"/>
      <c r="Z10" s="641">
        <v>1.6</v>
      </c>
      <c r="AA10" s="641"/>
      <c r="AB10" s="641"/>
      <c r="AC10" s="641"/>
      <c r="AD10" s="642">
        <v>64416</v>
      </c>
      <c r="AE10" s="642"/>
      <c r="AF10" s="642"/>
      <c r="AG10" s="642"/>
      <c r="AH10" s="642"/>
      <c r="AI10" s="642"/>
      <c r="AJ10" s="642"/>
      <c r="AK10" s="642"/>
      <c r="AL10" s="611">
        <v>2.8</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13928</v>
      </c>
      <c r="BH10" s="589"/>
      <c r="BI10" s="589"/>
      <c r="BJ10" s="589"/>
      <c r="BK10" s="589"/>
      <c r="BL10" s="589"/>
      <c r="BM10" s="589"/>
      <c r="BN10" s="590"/>
      <c r="BO10" s="641">
        <v>1.7</v>
      </c>
      <c r="BP10" s="641"/>
      <c r="BQ10" s="641"/>
      <c r="BR10" s="641"/>
      <c r="BS10" s="594" t="s">
        <v>223</v>
      </c>
      <c r="BT10" s="589"/>
      <c r="BU10" s="589"/>
      <c r="BV10" s="589"/>
      <c r="BW10" s="589"/>
      <c r="BX10" s="589"/>
      <c r="BY10" s="589"/>
      <c r="BZ10" s="589"/>
      <c r="CA10" s="589"/>
      <c r="CB10" s="620"/>
      <c r="CD10" s="621" t="s">
        <v>230</v>
      </c>
      <c r="CE10" s="618"/>
      <c r="CF10" s="618"/>
      <c r="CG10" s="618"/>
      <c r="CH10" s="618"/>
      <c r="CI10" s="618"/>
      <c r="CJ10" s="618"/>
      <c r="CK10" s="618"/>
      <c r="CL10" s="618"/>
      <c r="CM10" s="618"/>
      <c r="CN10" s="618"/>
      <c r="CO10" s="618"/>
      <c r="CP10" s="618"/>
      <c r="CQ10" s="619"/>
      <c r="CR10" s="588" t="s">
        <v>223</v>
      </c>
      <c r="CS10" s="589"/>
      <c r="CT10" s="589"/>
      <c r="CU10" s="589"/>
      <c r="CV10" s="589"/>
      <c r="CW10" s="589"/>
      <c r="CX10" s="589"/>
      <c r="CY10" s="590"/>
      <c r="CZ10" s="641" t="s">
        <v>223</v>
      </c>
      <c r="DA10" s="641"/>
      <c r="DB10" s="641"/>
      <c r="DC10" s="641"/>
      <c r="DD10" s="594" t="s">
        <v>223</v>
      </c>
      <c r="DE10" s="589"/>
      <c r="DF10" s="589"/>
      <c r="DG10" s="589"/>
      <c r="DH10" s="589"/>
      <c r="DI10" s="589"/>
      <c r="DJ10" s="589"/>
      <c r="DK10" s="589"/>
      <c r="DL10" s="589"/>
      <c r="DM10" s="589"/>
      <c r="DN10" s="589"/>
      <c r="DO10" s="589"/>
      <c r="DP10" s="590"/>
      <c r="DQ10" s="594" t="s">
        <v>223</v>
      </c>
      <c r="DR10" s="589"/>
      <c r="DS10" s="589"/>
      <c r="DT10" s="589"/>
      <c r="DU10" s="589"/>
      <c r="DV10" s="589"/>
      <c r="DW10" s="589"/>
      <c r="DX10" s="589"/>
      <c r="DY10" s="589"/>
      <c r="DZ10" s="589"/>
      <c r="EA10" s="589"/>
      <c r="EB10" s="589"/>
      <c r="EC10" s="620"/>
    </row>
    <row r="11" spans="2:143" ht="11.25" customHeight="1" x14ac:dyDescent="0.15">
      <c r="B11" s="585" t="s">
        <v>231</v>
      </c>
      <c r="C11" s="586"/>
      <c r="D11" s="586"/>
      <c r="E11" s="586"/>
      <c r="F11" s="586"/>
      <c r="G11" s="586"/>
      <c r="H11" s="586"/>
      <c r="I11" s="586"/>
      <c r="J11" s="586"/>
      <c r="K11" s="586"/>
      <c r="L11" s="586"/>
      <c r="M11" s="586"/>
      <c r="N11" s="586"/>
      <c r="O11" s="586"/>
      <c r="P11" s="586"/>
      <c r="Q11" s="587"/>
      <c r="R11" s="588" t="s">
        <v>223</v>
      </c>
      <c r="S11" s="589"/>
      <c r="T11" s="589"/>
      <c r="U11" s="589"/>
      <c r="V11" s="589"/>
      <c r="W11" s="589"/>
      <c r="X11" s="589"/>
      <c r="Y11" s="590"/>
      <c r="Z11" s="641" t="s">
        <v>223</v>
      </c>
      <c r="AA11" s="641"/>
      <c r="AB11" s="641"/>
      <c r="AC11" s="641"/>
      <c r="AD11" s="642" t="s">
        <v>223</v>
      </c>
      <c r="AE11" s="642"/>
      <c r="AF11" s="642"/>
      <c r="AG11" s="642"/>
      <c r="AH11" s="642"/>
      <c r="AI11" s="642"/>
      <c r="AJ11" s="642"/>
      <c r="AK11" s="642"/>
      <c r="AL11" s="611" t="s">
        <v>223</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33666</v>
      </c>
      <c r="BH11" s="589"/>
      <c r="BI11" s="589"/>
      <c r="BJ11" s="589"/>
      <c r="BK11" s="589"/>
      <c r="BL11" s="589"/>
      <c r="BM11" s="589"/>
      <c r="BN11" s="590"/>
      <c r="BO11" s="641">
        <v>4</v>
      </c>
      <c r="BP11" s="641"/>
      <c r="BQ11" s="641"/>
      <c r="BR11" s="641"/>
      <c r="BS11" s="594" t="s">
        <v>223</v>
      </c>
      <c r="BT11" s="589"/>
      <c r="BU11" s="589"/>
      <c r="BV11" s="589"/>
      <c r="BW11" s="589"/>
      <c r="BX11" s="589"/>
      <c r="BY11" s="589"/>
      <c r="BZ11" s="589"/>
      <c r="CA11" s="589"/>
      <c r="CB11" s="620"/>
      <c r="CD11" s="621" t="s">
        <v>233</v>
      </c>
      <c r="CE11" s="618"/>
      <c r="CF11" s="618"/>
      <c r="CG11" s="618"/>
      <c r="CH11" s="618"/>
      <c r="CI11" s="618"/>
      <c r="CJ11" s="618"/>
      <c r="CK11" s="618"/>
      <c r="CL11" s="618"/>
      <c r="CM11" s="618"/>
      <c r="CN11" s="618"/>
      <c r="CO11" s="618"/>
      <c r="CP11" s="618"/>
      <c r="CQ11" s="619"/>
      <c r="CR11" s="588">
        <v>461205</v>
      </c>
      <c r="CS11" s="589"/>
      <c r="CT11" s="589"/>
      <c r="CU11" s="589"/>
      <c r="CV11" s="589"/>
      <c r="CW11" s="589"/>
      <c r="CX11" s="589"/>
      <c r="CY11" s="590"/>
      <c r="CZ11" s="641">
        <v>12.1</v>
      </c>
      <c r="DA11" s="641"/>
      <c r="DB11" s="641"/>
      <c r="DC11" s="641"/>
      <c r="DD11" s="594">
        <v>251979</v>
      </c>
      <c r="DE11" s="589"/>
      <c r="DF11" s="589"/>
      <c r="DG11" s="589"/>
      <c r="DH11" s="589"/>
      <c r="DI11" s="589"/>
      <c r="DJ11" s="589"/>
      <c r="DK11" s="589"/>
      <c r="DL11" s="589"/>
      <c r="DM11" s="589"/>
      <c r="DN11" s="589"/>
      <c r="DO11" s="589"/>
      <c r="DP11" s="590"/>
      <c r="DQ11" s="594">
        <v>178146</v>
      </c>
      <c r="DR11" s="589"/>
      <c r="DS11" s="589"/>
      <c r="DT11" s="589"/>
      <c r="DU11" s="589"/>
      <c r="DV11" s="589"/>
      <c r="DW11" s="589"/>
      <c r="DX11" s="589"/>
      <c r="DY11" s="589"/>
      <c r="DZ11" s="589"/>
      <c r="EA11" s="589"/>
      <c r="EB11" s="589"/>
      <c r="EC11" s="620"/>
    </row>
    <row r="12" spans="2:143" ht="11.25" customHeight="1" x14ac:dyDescent="0.15">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547216</v>
      </c>
      <c r="BH12" s="589"/>
      <c r="BI12" s="589"/>
      <c r="BJ12" s="589"/>
      <c r="BK12" s="589"/>
      <c r="BL12" s="589"/>
      <c r="BM12" s="589"/>
      <c r="BN12" s="590"/>
      <c r="BO12" s="641">
        <v>65.5</v>
      </c>
      <c r="BP12" s="641"/>
      <c r="BQ12" s="641"/>
      <c r="BR12" s="641"/>
      <c r="BS12" s="594" t="s">
        <v>223</v>
      </c>
      <c r="BT12" s="589"/>
      <c r="BU12" s="589"/>
      <c r="BV12" s="589"/>
      <c r="BW12" s="589"/>
      <c r="BX12" s="589"/>
      <c r="BY12" s="589"/>
      <c r="BZ12" s="589"/>
      <c r="CA12" s="589"/>
      <c r="CB12" s="620"/>
      <c r="CD12" s="621" t="s">
        <v>236</v>
      </c>
      <c r="CE12" s="618"/>
      <c r="CF12" s="618"/>
      <c r="CG12" s="618"/>
      <c r="CH12" s="618"/>
      <c r="CI12" s="618"/>
      <c r="CJ12" s="618"/>
      <c r="CK12" s="618"/>
      <c r="CL12" s="618"/>
      <c r="CM12" s="618"/>
      <c r="CN12" s="618"/>
      <c r="CO12" s="618"/>
      <c r="CP12" s="618"/>
      <c r="CQ12" s="619"/>
      <c r="CR12" s="588">
        <v>94846</v>
      </c>
      <c r="CS12" s="589"/>
      <c r="CT12" s="589"/>
      <c r="CU12" s="589"/>
      <c r="CV12" s="589"/>
      <c r="CW12" s="589"/>
      <c r="CX12" s="589"/>
      <c r="CY12" s="590"/>
      <c r="CZ12" s="641">
        <v>2.5</v>
      </c>
      <c r="DA12" s="641"/>
      <c r="DB12" s="641"/>
      <c r="DC12" s="641"/>
      <c r="DD12" s="594">
        <v>58539</v>
      </c>
      <c r="DE12" s="589"/>
      <c r="DF12" s="589"/>
      <c r="DG12" s="589"/>
      <c r="DH12" s="589"/>
      <c r="DI12" s="589"/>
      <c r="DJ12" s="589"/>
      <c r="DK12" s="589"/>
      <c r="DL12" s="589"/>
      <c r="DM12" s="589"/>
      <c r="DN12" s="589"/>
      <c r="DO12" s="589"/>
      <c r="DP12" s="590"/>
      <c r="DQ12" s="594">
        <v>64453</v>
      </c>
      <c r="DR12" s="589"/>
      <c r="DS12" s="589"/>
      <c r="DT12" s="589"/>
      <c r="DU12" s="589"/>
      <c r="DV12" s="589"/>
      <c r="DW12" s="589"/>
      <c r="DX12" s="589"/>
      <c r="DY12" s="589"/>
      <c r="DZ12" s="589"/>
      <c r="EA12" s="589"/>
      <c r="EB12" s="589"/>
      <c r="EC12" s="620"/>
    </row>
    <row r="13" spans="2:143" ht="11.25" customHeight="1" x14ac:dyDescent="0.15">
      <c r="B13" s="585" t="s">
        <v>237</v>
      </c>
      <c r="C13" s="586"/>
      <c r="D13" s="586"/>
      <c r="E13" s="586"/>
      <c r="F13" s="586"/>
      <c r="G13" s="586"/>
      <c r="H13" s="586"/>
      <c r="I13" s="586"/>
      <c r="J13" s="586"/>
      <c r="K13" s="586"/>
      <c r="L13" s="586"/>
      <c r="M13" s="586"/>
      <c r="N13" s="586"/>
      <c r="O13" s="586"/>
      <c r="P13" s="586"/>
      <c r="Q13" s="587"/>
      <c r="R13" s="588">
        <v>3350</v>
      </c>
      <c r="S13" s="589"/>
      <c r="T13" s="589"/>
      <c r="U13" s="589"/>
      <c r="V13" s="589"/>
      <c r="W13" s="589"/>
      <c r="X13" s="589"/>
      <c r="Y13" s="590"/>
      <c r="Z13" s="641">
        <v>0.1</v>
      </c>
      <c r="AA13" s="641"/>
      <c r="AB13" s="641"/>
      <c r="AC13" s="641"/>
      <c r="AD13" s="642">
        <v>3350</v>
      </c>
      <c r="AE13" s="642"/>
      <c r="AF13" s="642"/>
      <c r="AG13" s="642"/>
      <c r="AH13" s="642"/>
      <c r="AI13" s="642"/>
      <c r="AJ13" s="642"/>
      <c r="AK13" s="642"/>
      <c r="AL13" s="611">
        <v>0.1</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546273</v>
      </c>
      <c r="BH13" s="589"/>
      <c r="BI13" s="589"/>
      <c r="BJ13" s="589"/>
      <c r="BK13" s="589"/>
      <c r="BL13" s="589"/>
      <c r="BM13" s="589"/>
      <c r="BN13" s="590"/>
      <c r="BO13" s="641">
        <v>65.400000000000006</v>
      </c>
      <c r="BP13" s="641"/>
      <c r="BQ13" s="641"/>
      <c r="BR13" s="641"/>
      <c r="BS13" s="594" t="s">
        <v>223</v>
      </c>
      <c r="BT13" s="589"/>
      <c r="BU13" s="589"/>
      <c r="BV13" s="589"/>
      <c r="BW13" s="589"/>
      <c r="BX13" s="589"/>
      <c r="BY13" s="589"/>
      <c r="BZ13" s="589"/>
      <c r="CA13" s="589"/>
      <c r="CB13" s="620"/>
      <c r="CD13" s="621" t="s">
        <v>239</v>
      </c>
      <c r="CE13" s="618"/>
      <c r="CF13" s="618"/>
      <c r="CG13" s="618"/>
      <c r="CH13" s="618"/>
      <c r="CI13" s="618"/>
      <c r="CJ13" s="618"/>
      <c r="CK13" s="618"/>
      <c r="CL13" s="618"/>
      <c r="CM13" s="618"/>
      <c r="CN13" s="618"/>
      <c r="CO13" s="618"/>
      <c r="CP13" s="618"/>
      <c r="CQ13" s="619"/>
      <c r="CR13" s="588">
        <v>422058</v>
      </c>
      <c r="CS13" s="589"/>
      <c r="CT13" s="589"/>
      <c r="CU13" s="589"/>
      <c r="CV13" s="589"/>
      <c r="CW13" s="589"/>
      <c r="CX13" s="589"/>
      <c r="CY13" s="590"/>
      <c r="CZ13" s="641">
        <v>11.1</v>
      </c>
      <c r="DA13" s="641"/>
      <c r="DB13" s="641"/>
      <c r="DC13" s="641"/>
      <c r="DD13" s="594">
        <v>197495</v>
      </c>
      <c r="DE13" s="589"/>
      <c r="DF13" s="589"/>
      <c r="DG13" s="589"/>
      <c r="DH13" s="589"/>
      <c r="DI13" s="589"/>
      <c r="DJ13" s="589"/>
      <c r="DK13" s="589"/>
      <c r="DL13" s="589"/>
      <c r="DM13" s="589"/>
      <c r="DN13" s="589"/>
      <c r="DO13" s="589"/>
      <c r="DP13" s="590"/>
      <c r="DQ13" s="594">
        <v>284494</v>
      </c>
      <c r="DR13" s="589"/>
      <c r="DS13" s="589"/>
      <c r="DT13" s="589"/>
      <c r="DU13" s="589"/>
      <c r="DV13" s="589"/>
      <c r="DW13" s="589"/>
      <c r="DX13" s="589"/>
      <c r="DY13" s="589"/>
      <c r="DZ13" s="589"/>
      <c r="EA13" s="589"/>
      <c r="EB13" s="589"/>
      <c r="EC13" s="620"/>
    </row>
    <row r="14" spans="2:143" ht="11.25" customHeight="1" x14ac:dyDescent="0.15">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16424</v>
      </c>
      <c r="BH14" s="589"/>
      <c r="BI14" s="589"/>
      <c r="BJ14" s="589"/>
      <c r="BK14" s="589"/>
      <c r="BL14" s="589"/>
      <c r="BM14" s="589"/>
      <c r="BN14" s="590"/>
      <c r="BO14" s="641">
        <v>2</v>
      </c>
      <c r="BP14" s="641"/>
      <c r="BQ14" s="641"/>
      <c r="BR14" s="641"/>
      <c r="BS14" s="594" t="s">
        <v>223</v>
      </c>
      <c r="BT14" s="589"/>
      <c r="BU14" s="589"/>
      <c r="BV14" s="589"/>
      <c r="BW14" s="589"/>
      <c r="BX14" s="589"/>
      <c r="BY14" s="589"/>
      <c r="BZ14" s="589"/>
      <c r="CA14" s="589"/>
      <c r="CB14" s="620"/>
      <c r="CD14" s="621" t="s">
        <v>242</v>
      </c>
      <c r="CE14" s="618"/>
      <c r="CF14" s="618"/>
      <c r="CG14" s="618"/>
      <c r="CH14" s="618"/>
      <c r="CI14" s="618"/>
      <c r="CJ14" s="618"/>
      <c r="CK14" s="618"/>
      <c r="CL14" s="618"/>
      <c r="CM14" s="618"/>
      <c r="CN14" s="618"/>
      <c r="CO14" s="618"/>
      <c r="CP14" s="618"/>
      <c r="CQ14" s="619"/>
      <c r="CR14" s="588">
        <v>156976</v>
      </c>
      <c r="CS14" s="589"/>
      <c r="CT14" s="589"/>
      <c r="CU14" s="589"/>
      <c r="CV14" s="589"/>
      <c r="CW14" s="589"/>
      <c r="CX14" s="589"/>
      <c r="CY14" s="590"/>
      <c r="CZ14" s="641">
        <v>4.0999999999999996</v>
      </c>
      <c r="DA14" s="641"/>
      <c r="DB14" s="641"/>
      <c r="DC14" s="641"/>
      <c r="DD14" s="594">
        <v>13657</v>
      </c>
      <c r="DE14" s="589"/>
      <c r="DF14" s="589"/>
      <c r="DG14" s="589"/>
      <c r="DH14" s="589"/>
      <c r="DI14" s="589"/>
      <c r="DJ14" s="589"/>
      <c r="DK14" s="589"/>
      <c r="DL14" s="589"/>
      <c r="DM14" s="589"/>
      <c r="DN14" s="589"/>
      <c r="DO14" s="589"/>
      <c r="DP14" s="590"/>
      <c r="DQ14" s="594">
        <v>138446</v>
      </c>
      <c r="DR14" s="589"/>
      <c r="DS14" s="589"/>
      <c r="DT14" s="589"/>
      <c r="DU14" s="589"/>
      <c r="DV14" s="589"/>
      <c r="DW14" s="589"/>
      <c r="DX14" s="589"/>
      <c r="DY14" s="589"/>
      <c r="DZ14" s="589"/>
      <c r="EA14" s="589"/>
      <c r="EB14" s="589"/>
      <c r="EC14" s="620"/>
    </row>
    <row r="15" spans="2:143" ht="11.25" customHeight="1" x14ac:dyDescent="0.15">
      <c r="B15" s="585" t="s">
        <v>243</v>
      </c>
      <c r="C15" s="586"/>
      <c r="D15" s="586"/>
      <c r="E15" s="586"/>
      <c r="F15" s="586"/>
      <c r="G15" s="586"/>
      <c r="H15" s="586"/>
      <c r="I15" s="586"/>
      <c r="J15" s="586"/>
      <c r="K15" s="586"/>
      <c r="L15" s="586"/>
      <c r="M15" s="586"/>
      <c r="N15" s="586"/>
      <c r="O15" s="586"/>
      <c r="P15" s="586"/>
      <c r="Q15" s="587"/>
      <c r="R15" s="588">
        <v>1703</v>
      </c>
      <c r="S15" s="589"/>
      <c r="T15" s="589"/>
      <c r="U15" s="589"/>
      <c r="V15" s="589"/>
      <c r="W15" s="589"/>
      <c r="X15" s="589"/>
      <c r="Y15" s="590"/>
      <c r="Z15" s="641">
        <v>0</v>
      </c>
      <c r="AA15" s="641"/>
      <c r="AB15" s="641"/>
      <c r="AC15" s="641"/>
      <c r="AD15" s="642">
        <v>1703</v>
      </c>
      <c r="AE15" s="642"/>
      <c r="AF15" s="642"/>
      <c r="AG15" s="642"/>
      <c r="AH15" s="642"/>
      <c r="AI15" s="642"/>
      <c r="AJ15" s="642"/>
      <c r="AK15" s="642"/>
      <c r="AL15" s="611">
        <v>0.1</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32319</v>
      </c>
      <c r="BH15" s="589"/>
      <c r="BI15" s="589"/>
      <c r="BJ15" s="589"/>
      <c r="BK15" s="589"/>
      <c r="BL15" s="589"/>
      <c r="BM15" s="589"/>
      <c r="BN15" s="590"/>
      <c r="BO15" s="641">
        <v>3.9</v>
      </c>
      <c r="BP15" s="641"/>
      <c r="BQ15" s="641"/>
      <c r="BR15" s="641"/>
      <c r="BS15" s="594" t="s">
        <v>223</v>
      </c>
      <c r="BT15" s="589"/>
      <c r="BU15" s="589"/>
      <c r="BV15" s="589"/>
      <c r="BW15" s="589"/>
      <c r="BX15" s="589"/>
      <c r="BY15" s="589"/>
      <c r="BZ15" s="589"/>
      <c r="CA15" s="589"/>
      <c r="CB15" s="620"/>
      <c r="CD15" s="621" t="s">
        <v>245</v>
      </c>
      <c r="CE15" s="618"/>
      <c r="CF15" s="618"/>
      <c r="CG15" s="618"/>
      <c r="CH15" s="618"/>
      <c r="CI15" s="618"/>
      <c r="CJ15" s="618"/>
      <c r="CK15" s="618"/>
      <c r="CL15" s="618"/>
      <c r="CM15" s="618"/>
      <c r="CN15" s="618"/>
      <c r="CO15" s="618"/>
      <c r="CP15" s="618"/>
      <c r="CQ15" s="619"/>
      <c r="CR15" s="588">
        <v>269373</v>
      </c>
      <c r="CS15" s="589"/>
      <c r="CT15" s="589"/>
      <c r="CU15" s="589"/>
      <c r="CV15" s="589"/>
      <c r="CW15" s="589"/>
      <c r="CX15" s="589"/>
      <c r="CY15" s="590"/>
      <c r="CZ15" s="641">
        <v>7.1</v>
      </c>
      <c r="DA15" s="641"/>
      <c r="DB15" s="641"/>
      <c r="DC15" s="641"/>
      <c r="DD15" s="594">
        <v>24309</v>
      </c>
      <c r="DE15" s="589"/>
      <c r="DF15" s="589"/>
      <c r="DG15" s="589"/>
      <c r="DH15" s="589"/>
      <c r="DI15" s="589"/>
      <c r="DJ15" s="589"/>
      <c r="DK15" s="589"/>
      <c r="DL15" s="589"/>
      <c r="DM15" s="589"/>
      <c r="DN15" s="589"/>
      <c r="DO15" s="589"/>
      <c r="DP15" s="590"/>
      <c r="DQ15" s="594">
        <v>218325</v>
      </c>
      <c r="DR15" s="589"/>
      <c r="DS15" s="589"/>
      <c r="DT15" s="589"/>
      <c r="DU15" s="589"/>
      <c r="DV15" s="589"/>
      <c r="DW15" s="589"/>
      <c r="DX15" s="589"/>
      <c r="DY15" s="589"/>
      <c r="DZ15" s="589"/>
      <c r="EA15" s="589"/>
      <c r="EB15" s="589"/>
      <c r="EC15" s="620"/>
    </row>
    <row r="16" spans="2:143" ht="11.25" customHeight="1" x14ac:dyDescent="0.15">
      <c r="B16" s="585" t="s">
        <v>246</v>
      </c>
      <c r="C16" s="586"/>
      <c r="D16" s="586"/>
      <c r="E16" s="586"/>
      <c r="F16" s="586"/>
      <c r="G16" s="586"/>
      <c r="H16" s="586"/>
      <c r="I16" s="586"/>
      <c r="J16" s="586"/>
      <c r="K16" s="586"/>
      <c r="L16" s="586"/>
      <c r="M16" s="586"/>
      <c r="N16" s="586"/>
      <c r="O16" s="586"/>
      <c r="P16" s="586"/>
      <c r="Q16" s="587"/>
      <c r="R16" s="588">
        <v>1546023</v>
      </c>
      <c r="S16" s="589"/>
      <c r="T16" s="589"/>
      <c r="U16" s="589"/>
      <c r="V16" s="589"/>
      <c r="W16" s="589"/>
      <c r="X16" s="589"/>
      <c r="Y16" s="590"/>
      <c r="Z16" s="641">
        <v>39.1</v>
      </c>
      <c r="AA16" s="641"/>
      <c r="AB16" s="641"/>
      <c r="AC16" s="641"/>
      <c r="AD16" s="642">
        <v>1314186</v>
      </c>
      <c r="AE16" s="642"/>
      <c r="AF16" s="642"/>
      <c r="AG16" s="642"/>
      <c r="AH16" s="642"/>
      <c r="AI16" s="642"/>
      <c r="AJ16" s="642"/>
      <c r="AK16" s="642"/>
      <c r="AL16" s="611">
        <v>58.1</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0"/>
      <c r="CD16" s="621" t="s">
        <v>248</v>
      </c>
      <c r="CE16" s="618"/>
      <c r="CF16" s="618"/>
      <c r="CG16" s="618"/>
      <c r="CH16" s="618"/>
      <c r="CI16" s="618"/>
      <c r="CJ16" s="618"/>
      <c r="CK16" s="618"/>
      <c r="CL16" s="618"/>
      <c r="CM16" s="618"/>
      <c r="CN16" s="618"/>
      <c r="CO16" s="618"/>
      <c r="CP16" s="618"/>
      <c r="CQ16" s="619"/>
      <c r="CR16" s="588">
        <v>30536</v>
      </c>
      <c r="CS16" s="589"/>
      <c r="CT16" s="589"/>
      <c r="CU16" s="589"/>
      <c r="CV16" s="589"/>
      <c r="CW16" s="589"/>
      <c r="CX16" s="589"/>
      <c r="CY16" s="590"/>
      <c r="CZ16" s="641">
        <v>0.8</v>
      </c>
      <c r="DA16" s="641"/>
      <c r="DB16" s="641"/>
      <c r="DC16" s="641"/>
      <c r="DD16" s="594" t="s">
        <v>223</v>
      </c>
      <c r="DE16" s="589"/>
      <c r="DF16" s="589"/>
      <c r="DG16" s="589"/>
      <c r="DH16" s="589"/>
      <c r="DI16" s="589"/>
      <c r="DJ16" s="589"/>
      <c r="DK16" s="589"/>
      <c r="DL16" s="589"/>
      <c r="DM16" s="589"/>
      <c r="DN16" s="589"/>
      <c r="DO16" s="589"/>
      <c r="DP16" s="590"/>
      <c r="DQ16" s="594">
        <v>16686</v>
      </c>
      <c r="DR16" s="589"/>
      <c r="DS16" s="589"/>
      <c r="DT16" s="589"/>
      <c r="DU16" s="589"/>
      <c r="DV16" s="589"/>
      <c r="DW16" s="589"/>
      <c r="DX16" s="589"/>
      <c r="DY16" s="589"/>
      <c r="DZ16" s="589"/>
      <c r="EA16" s="589"/>
      <c r="EB16" s="589"/>
      <c r="EC16" s="620"/>
    </row>
    <row r="17" spans="2:133" ht="11.25" customHeight="1" x14ac:dyDescent="0.15">
      <c r="B17" s="585" t="s">
        <v>249</v>
      </c>
      <c r="C17" s="586"/>
      <c r="D17" s="586"/>
      <c r="E17" s="586"/>
      <c r="F17" s="586"/>
      <c r="G17" s="586"/>
      <c r="H17" s="586"/>
      <c r="I17" s="586"/>
      <c r="J17" s="586"/>
      <c r="K17" s="586"/>
      <c r="L17" s="586"/>
      <c r="M17" s="586"/>
      <c r="N17" s="586"/>
      <c r="O17" s="586"/>
      <c r="P17" s="586"/>
      <c r="Q17" s="587"/>
      <c r="R17" s="588">
        <v>1314186</v>
      </c>
      <c r="S17" s="589"/>
      <c r="T17" s="589"/>
      <c r="U17" s="589"/>
      <c r="V17" s="589"/>
      <c r="W17" s="589"/>
      <c r="X17" s="589"/>
      <c r="Y17" s="590"/>
      <c r="Z17" s="641">
        <v>33.299999999999997</v>
      </c>
      <c r="AA17" s="641"/>
      <c r="AB17" s="641"/>
      <c r="AC17" s="641"/>
      <c r="AD17" s="642">
        <v>1314186</v>
      </c>
      <c r="AE17" s="642"/>
      <c r="AF17" s="642"/>
      <c r="AG17" s="642"/>
      <c r="AH17" s="642"/>
      <c r="AI17" s="642"/>
      <c r="AJ17" s="642"/>
      <c r="AK17" s="642"/>
      <c r="AL17" s="611">
        <v>58.1</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0"/>
      <c r="CD17" s="621" t="s">
        <v>251</v>
      </c>
      <c r="CE17" s="618"/>
      <c r="CF17" s="618"/>
      <c r="CG17" s="618"/>
      <c r="CH17" s="618"/>
      <c r="CI17" s="618"/>
      <c r="CJ17" s="618"/>
      <c r="CK17" s="618"/>
      <c r="CL17" s="618"/>
      <c r="CM17" s="618"/>
      <c r="CN17" s="618"/>
      <c r="CO17" s="618"/>
      <c r="CP17" s="618"/>
      <c r="CQ17" s="619"/>
      <c r="CR17" s="588">
        <v>388776</v>
      </c>
      <c r="CS17" s="589"/>
      <c r="CT17" s="589"/>
      <c r="CU17" s="589"/>
      <c r="CV17" s="589"/>
      <c r="CW17" s="589"/>
      <c r="CX17" s="589"/>
      <c r="CY17" s="590"/>
      <c r="CZ17" s="641">
        <v>10.199999999999999</v>
      </c>
      <c r="DA17" s="641"/>
      <c r="DB17" s="641"/>
      <c r="DC17" s="641"/>
      <c r="DD17" s="594" t="s">
        <v>223</v>
      </c>
      <c r="DE17" s="589"/>
      <c r="DF17" s="589"/>
      <c r="DG17" s="589"/>
      <c r="DH17" s="589"/>
      <c r="DI17" s="589"/>
      <c r="DJ17" s="589"/>
      <c r="DK17" s="589"/>
      <c r="DL17" s="589"/>
      <c r="DM17" s="589"/>
      <c r="DN17" s="589"/>
      <c r="DO17" s="589"/>
      <c r="DP17" s="590"/>
      <c r="DQ17" s="594">
        <v>387919</v>
      </c>
      <c r="DR17" s="589"/>
      <c r="DS17" s="589"/>
      <c r="DT17" s="589"/>
      <c r="DU17" s="589"/>
      <c r="DV17" s="589"/>
      <c r="DW17" s="589"/>
      <c r="DX17" s="589"/>
      <c r="DY17" s="589"/>
      <c r="DZ17" s="589"/>
      <c r="EA17" s="589"/>
      <c r="EB17" s="589"/>
      <c r="EC17" s="620"/>
    </row>
    <row r="18" spans="2:133" ht="11.25" customHeight="1" x14ac:dyDescent="0.15">
      <c r="B18" s="585" t="s">
        <v>252</v>
      </c>
      <c r="C18" s="586"/>
      <c r="D18" s="586"/>
      <c r="E18" s="586"/>
      <c r="F18" s="586"/>
      <c r="G18" s="586"/>
      <c r="H18" s="586"/>
      <c r="I18" s="586"/>
      <c r="J18" s="586"/>
      <c r="K18" s="586"/>
      <c r="L18" s="586"/>
      <c r="M18" s="586"/>
      <c r="N18" s="586"/>
      <c r="O18" s="586"/>
      <c r="P18" s="586"/>
      <c r="Q18" s="587"/>
      <c r="R18" s="588">
        <v>231837</v>
      </c>
      <c r="S18" s="589"/>
      <c r="T18" s="589"/>
      <c r="U18" s="589"/>
      <c r="V18" s="589"/>
      <c r="W18" s="589"/>
      <c r="X18" s="589"/>
      <c r="Y18" s="590"/>
      <c r="Z18" s="641">
        <v>5.9</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0"/>
      <c r="CD18" s="621" t="s">
        <v>254</v>
      </c>
      <c r="CE18" s="618"/>
      <c r="CF18" s="618"/>
      <c r="CG18" s="618"/>
      <c r="CH18" s="618"/>
      <c r="CI18" s="618"/>
      <c r="CJ18" s="618"/>
      <c r="CK18" s="618"/>
      <c r="CL18" s="618"/>
      <c r="CM18" s="618"/>
      <c r="CN18" s="618"/>
      <c r="CO18" s="618"/>
      <c r="CP18" s="618"/>
      <c r="CQ18" s="619"/>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0"/>
    </row>
    <row r="19" spans="2:133" ht="11.25" customHeight="1" x14ac:dyDescent="0.15">
      <c r="B19" s="585" t="s">
        <v>255</v>
      </c>
      <c r="C19" s="586"/>
      <c r="D19" s="586"/>
      <c r="E19" s="586"/>
      <c r="F19" s="586"/>
      <c r="G19" s="586"/>
      <c r="H19" s="586"/>
      <c r="I19" s="586"/>
      <c r="J19" s="586"/>
      <c r="K19" s="586"/>
      <c r="L19" s="586"/>
      <c r="M19" s="586"/>
      <c r="N19" s="586"/>
      <c r="O19" s="586"/>
      <c r="P19" s="586"/>
      <c r="Q19" s="587"/>
      <c r="R19" s="588" t="s">
        <v>223</v>
      </c>
      <c r="S19" s="589"/>
      <c r="T19" s="589"/>
      <c r="U19" s="589"/>
      <c r="V19" s="589"/>
      <c r="W19" s="589"/>
      <c r="X19" s="589"/>
      <c r="Y19" s="590"/>
      <c r="Z19" s="641" t="s">
        <v>223</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t="s">
        <v>223</v>
      </c>
      <c r="BH19" s="589"/>
      <c r="BI19" s="589"/>
      <c r="BJ19" s="589"/>
      <c r="BK19" s="589"/>
      <c r="BL19" s="589"/>
      <c r="BM19" s="589"/>
      <c r="BN19" s="590"/>
      <c r="BO19" s="641" t="s">
        <v>223</v>
      </c>
      <c r="BP19" s="641"/>
      <c r="BQ19" s="641"/>
      <c r="BR19" s="641"/>
      <c r="BS19" s="594" t="s">
        <v>223</v>
      </c>
      <c r="BT19" s="589"/>
      <c r="BU19" s="589"/>
      <c r="BV19" s="589"/>
      <c r="BW19" s="589"/>
      <c r="BX19" s="589"/>
      <c r="BY19" s="589"/>
      <c r="BZ19" s="589"/>
      <c r="CA19" s="589"/>
      <c r="CB19" s="620"/>
      <c r="CD19" s="621" t="s">
        <v>257</v>
      </c>
      <c r="CE19" s="618"/>
      <c r="CF19" s="618"/>
      <c r="CG19" s="618"/>
      <c r="CH19" s="618"/>
      <c r="CI19" s="618"/>
      <c r="CJ19" s="618"/>
      <c r="CK19" s="618"/>
      <c r="CL19" s="618"/>
      <c r="CM19" s="618"/>
      <c r="CN19" s="618"/>
      <c r="CO19" s="618"/>
      <c r="CP19" s="618"/>
      <c r="CQ19" s="619"/>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0"/>
    </row>
    <row r="20" spans="2:133" ht="11.25" customHeight="1" x14ac:dyDescent="0.15">
      <c r="B20" s="585" t="s">
        <v>258</v>
      </c>
      <c r="C20" s="586"/>
      <c r="D20" s="586"/>
      <c r="E20" s="586"/>
      <c r="F20" s="586"/>
      <c r="G20" s="586"/>
      <c r="H20" s="586"/>
      <c r="I20" s="586"/>
      <c r="J20" s="586"/>
      <c r="K20" s="586"/>
      <c r="L20" s="586"/>
      <c r="M20" s="586"/>
      <c r="N20" s="586"/>
      <c r="O20" s="586"/>
      <c r="P20" s="586"/>
      <c r="Q20" s="587"/>
      <c r="R20" s="588">
        <v>2489848</v>
      </c>
      <c r="S20" s="589"/>
      <c r="T20" s="589"/>
      <c r="U20" s="589"/>
      <c r="V20" s="589"/>
      <c r="W20" s="589"/>
      <c r="X20" s="589"/>
      <c r="Y20" s="590"/>
      <c r="Z20" s="641">
        <v>63</v>
      </c>
      <c r="AA20" s="641"/>
      <c r="AB20" s="641"/>
      <c r="AC20" s="641"/>
      <c r="AD20" s="642">
        <v>2258011</v>
      </c>
      <c r="AE20" s="642"/>
      <c r="AF20" s="642"/>
      <c r="AG20" s="642"/>
      <c r="AH20" s="642"/>
      <c r="AI20" s="642"/>
      <c r="AJ20" s="642"/>
      <c r="AK20" s="642"/>
      <c r="AL20" s="611">
        <v>99.8</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t="s">
        <v>223</v>
      </c>
      <c r="BH20" s="589"/>
      <c r="BI20" s="589"/>
      <c r="BJ20" s="589"/>
      <c r="BK20" s="589"/>
      <c r="BL20" s="589"/>
      <c r="BM20" s="589"/>
      <c r="BN20" s="590"/>
      <c r="BO20" s="641" t="s">
        <v>223</v>
      </c>
      <c r="BP20" s="641"/>
      <c r="BQ20" s="641"/>
      <c r="BR20" s="641"/>
      <c r="BS20" s="594" t="s">
        <v>223</v>
      </c>
      <c r="BT20" s="589"/>
      <c r="BU20" s="589"/>
      <c r="BV20" s="589"/>
      <c r="BW20" s="589"/>
      <c r="BX20" s="589"/>
      <c r="BY20" s="589"/>
      <c r="BZ20" s="589"/>
      <c r="CA20" s="589"/>
      <c r="CB20" s="620"/>
      <c r="CD20" s="621" t="s">
        <v>260</v>
      </c>
      <c r="CE20" s="618"/>
      <c r="CF20" s="618"/>
      <c r="CG20" s="618"/>
      <c r="CH20" s="618"/>
      <c r="CI20" s="618"/>
      <c r="CJ20" s="618"/>
      <c r="CK20" s="618"/>
      <c r="CL20" s="618"/>
      <c r="CM20" s="618"/>
      <c r="CN20" s="618"/>
      <c r="CO20" s="618"/>
      <c r="CP20" s="618"/>
      <c r="CQ20" s="619"/>
      <c r="CR20" s="588">
        <v>3813662</v>
      </c>
      <c r="CS20" s="589"/>
      <c r="CT20" s="589"/>
      <c r="CU20" s="589"/>
      <c r="CV20" s="589"/>
      <c r="CW20" s="589"/>
      <c r="CX20" s="589"/>
      <c r="CY20" s="590"/>
      <c r="CZ20" s="641">
        <v>100</v>
      </c>
      <c r="DA20" s="641"/>
      <c r="DB20" s="641"/>
      <c r="DC20" s="641"/>
      <c r="DD20" s="594">
        <v>581600</v>
      </c>
      <c r="DE20" s="589"/>
      <c r="DF20" s="589"/>
      <c r="DG20" s="589"/>
      <c r="DH20" s="589"/>
      <c r="DI20" s="589"/>
      <c r="DJ20" s="589"/>
      <c r="DK20" s="589"/>
      <c r="DL20" s="589"/>
      <c r="DM20" s="589"/>
      <c r="DN20" s="589"/>
      <c r="DO20" s="589"/>
      <c r="DP20" s="590"/>
      <c r="DQ20" s="594">
        <v>2732044</v>
      </c>
      <c r="DR20" s="589"/>
      <c r="DS20" s="589"/>
      <c r="DT20" s="589"/>
      <c r="DU20" s="589"/>
      <c r="DV20" s="589"/>
      <c r="DW20" s="589"/>
      <c r="DX20" s="589"/>
      <c r="DY20" s="589"/>
      <c r="DZ20" s="589"/>
      <c r="EA20" s="589"/>
      <c r="EB20" s="589"/>
      <c r="EC20" s="620"/>
    </row>
    <row r="21" spans="2:133" ht="11.25" customHeight="1" x14ac:dyDescent="0.15">
      <c r="B21" s="585" t="s">
        <v>261</v>
      </c>
      <c r="C21" s="586"/>
      <c r="D21" s="586"/>
      <c r="E21" s="586"/>
      <c r="F21" s="586"/>
      <c r="G21" s="586"/>
      <c r="H21" s="586"/>
      <c r="I21" s="586"/>
      <c r="J21" s="586"/>
      <c r="K21" s="586"/>
      <c r="L21" s="586"/>
      <c r="M21" s="586"/>
      <c r="N21" s="586"/>
      <c r="O21" s="586"/>
      <c r="P21" s="586"/>
      <c r="Q21" s="587"/>
      <c r="R21" s="588">
        <v>541</v>
      </c>
      <c r="S21" s="589"/>
      <c r="T21" s="589"/>
      <c r="U21" s="589"/>
      <c r="V21" s="589"/>
      <c r="W21" s="589"/>
      <c r="X21" s="589"/>
      <c r="Y21" s="590"/>
      <c r="Z21" s="641">
        <v>0</v>
      </c>
      <c r="AA21" s="641"/>
      <c r="AB21" s="641"/>
      <c r="AC21" s="641"/>
      <c r="AD21" s="642">
        <v>541</v>
      </c>
      <c r="AE21" s="642"/>
      <c r="AF21" s="642"/>
      <c r="AG21" s="642"/>
      <c r="AH21" s="642"/>
      <c r="AI21" s="642"/>
      <c r="AJ21" s="642"/>
      <c r="AK21" s="642"/>
      <c r="AL21" s="611">
        <v>0</v>
      </c>
      <c r="AM21" s="643"/>
      <c r="AN21" s="643"/>
      <c r="AO21" s="644"/>
      <c r="AP21" s="682" t="s">
        <v>262</v>
      </c>
      <c r="AQ21" s="689"/>
      <c r="AR21" s="689"/>
      <c r="AS21" s="689"/>
      <c r="AT21" s="689"/>
      <c r="AU21" s="689"/>
      <c r="AV21" s="689"/>
      <c r="AW21" s="689"/>
      <c r="AX21" s="689"/>
      <c r="AY21" s="689"/>
      <c r="AZ21" s="689"/>
      <c r="BA21" s="689"/>
      <c r="BB21" s="689"/>
      <c r="BC21" s="689"/>
      <c r="BD21" s="689"/>
      <c r="BE21" s="689"/>
      <c r="BF21" s="684"/>
      <c r="BG21" s="588" t="s">
        <v>223</v>
      </c>
      <c r="BH21" s="589"/>
      <c r="BI21" s="589"/>
      <c r="BJ21" s="589"/>
      <c r="BK21" s="589"/>
      <c r="BL21" s="589"/>
      <c r="BM21" s="589"/>
      <c r="BN21" s="590"/>
      <c r="BO21" s="641" t="s">
        <v>223</v>
      </c>
      <c r="BP21" s="641"/>
      <c r="BQ21" s="641"/>
      <c r="BR21" s="641"/>
      <c r="BS21" s="594" t="s">
        <v>223</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x14ac:dyDescent="0.15">
      <c r="B22" s="585" t="s">
        <v>263</v>
      </c>
      <c r="C22" s="586"/>
      <c r="D22" s="586"/>
      <c r="E22" s="586"/>
      <c r="F22" s="586"/>
      <c r="G22" s="586"/>
      <c r="H22" s="586"/>
      <c r="I22" s="586"/>
      <c r="J22" s="586"/>
      <c r="K22" s="586"/>
      <c r="L22" s="586"/>
      <c r="M22" s="586"/>
      <c r="N22" s="586"/>
      <c r="O22" s="586"/>
      <c r="P22" s="586"/>
      <c r="Q22" s="587"/>
      <c r="R22" s="588">
        <v>3531</v>
      </c>
      <c r="S22" s="589"/>
      <c r="T22" s="589"/>
      <c r="U22" s="589"/>
      <c r="V22" s="589"/>
      <c r="W22" s="589"/>
      <c r="X22" s="589"/>
      <c r="Y22" s="590"/>
      <c r="Z22" s="641">
        <v>0.1</v>
      </c>
      <c r="AA22" s="641"/>
      <c r="AB22" s="641"/>
      <c r="AC22" s="641"/>
      <c r="AD22" s="642" t="s">
        <v>223</v>
      </c>
      <c r="AE22" s="642"/>
      <c r="AF22" s="642"/>
      <c r="AG22" s="642"/>
      <c r="AH22" s="642"/>
      <c r="AI22" s="642"/>
      <c r="AJ22" s="642"/>
      <c r="AK22" s="642"/>
      <c r="AL22" s="611" t="s">
        <v>223</v>
      </c>
      <c r="AM22" s="643"/>
      <c r="AN22" s="643"/>
      <c r="AO22" s="644"/>
      <c r="AP22" s="682" t="s">
        <v>264</v>
      </c>
      <c r="AQ22" s="689"/>
      <c r="AR22" s="689"/>
      <c r="AS22" s="689"/>
      <c r="AT22" s="689"/>
      <c r="AU22" s="689"/>
      <c r="AV22" s="689"/>
      <c r="AW22" s="689"/>
      <c r="AX22" s="689"/>
      <c r="AY22" s="689"/>
      <c r="AZ22" s="689"/>
      <c r="BA22" s="689"/>
      <c r="BB22" s="689"/>
      <c r="BC22" s="689"/>
      <c r="BD22" s="689"/>
      <c r="BE22" s="689"/>
      <c r="BF22" s="684"/>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0"/>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266</v>
      </c>
      <c r="C23" s="586"/>
      <c r="D23" s="586"/>
      <c r="E23" s="586"/>
      <c r="F23" s="586"/>
      <c r="G23" s="586"/>
      <c r="H23" s="586"/>
      <c r="I23" s="586"/>
      <c r="J23" s="586"/>
      <c r="K23" s="586"/>
      <c r="L23" s="586"/>
      <c r="M23" s="586"/>
      <c r="N23" s="586"/>
      <c r="O23" s="586"/>
      <c r="P23" s="586"/>
      <c r="Q23" s="587"/>
      <c r="R23" s="588">
        <v>57238</v>
      </c>
      <c r="S23" s="589"/>
      <c r="T23" s="589"/>
      <c r="U23" s="589"/>
      <c r="V23" s="589"/>
      <c r="W23" s="589"/>
      <c r="X23" s="589"/>
      <c r="Y23" s="590"/>
      <c r="Z23" s="641">
        <v>1.4</v>
      </c>
      <c r="AA23" s="641"/>
      <c r="AB23" s="641"/>
      <c r="AC23" s="641"/>
      <c r="AD23" s="642" t="s">
        <v>223</v>
      </c>
      <c r="AE23" s="642"/>
      <c r="AF23" s="642"/>
      <c r="AG23" s="642"/>
      <c r="AH23" s="642"/>
      <c r="AI23" s="642"/>
      <c r="AJ23" s="642"/>
      <c r="AK23" s="642"/>
      <c r="AL23" s="611" t="s">
        <v>223</v>
      </c>
      <c r="AM23" s="643"/>
      <c r="AN23" s="643"/>
      <c r="AO23" s="644"/>
      <c r="AP23" s="682" t="s">
        <v>267</v>
      </c>
      <c r="AQ23" s="689"/>
      <c r="AR23" s="689"/>
      <c r="AS23" s="689"/>
      <c r="AT23" s="689"/>
      <c r="AU23" s="689"/>
      <c r="AV23" s="689"/>
      <c r="AW23" s="689"/>
      <c r="AX23" s="689"/>
      <c r="AY23" s="689"/>
      <c r="AZ23" s="689"/>
      <c r="BA23" s="689"/>
      <c r="BB23" s="689"/>
      <c r="BC23" s="689"/>
      <c r="BD23" s="689"/>
      <c r="BE23" s="689"/>
      <c r="BF23" s="684"/>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0"/>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x14ac:dyDescent="0.15">
      <c r="B24" s="585" t="s">
        <v>273</v>
      </c>
      <c r="C24" s="586"/>
      <c r="D24" s="586"/>
      <c r="E24" s="586"/>
      <c r="F24" s="586"/>
      <c r="G24" s="586"/>
      <c r="H24" s="586"/>
      <c r="I24" s="586"/>
      <c r="J24" s="586"/>
      <c r="K24" s="586"/>
      <c r="L24" s="586"/>
      <c r="M24" s="586"/>
      <c r="N24" s="586"/>
      <c r="O24" s="586"/>
      <c r="P24" s="586"/>
      <c r="Q24" s="587"/>
      <c r="R24" s="588">
        <v>15949</v>
      </c>
      <c r="S24" s="589"/>
      <c r="T24" s="589"/>
      <c r="U24" s="589"/>
      <c r="V24" s="589"/>
      <c r="W24" s="589"/>
      <c r="X24" s="589"/>
      <c r="Y24" s="590"/>
      <c r="Z24" s="641">
        <v>0.4</v>
      </c>
      <c r="AA24" s="641"/>
      <c r="AB24" s="641"/>
      <c r="AC24" s="641"/>
      <c r="AD24" s="642" t="s">
        <v>223</v>
      </c>
      <c r="AE24" s="642"/>
      <c r="AF24" s="642"/>
      <c r="AG24" s="642"/>
      <c r="AH24" s="642"/>
      <c r="AI24" s="642"/>
      <c r="AJ24" s="642"/>
      <c r="AK24" s="642"/>
      <c r="AL24" s="611" t="s">
        <v>223</v>
      </c>
      <c r="AM24" s="643"/>
      <c r="AN24" s="643"/>
      <c r="AO24" s="644"/>
      <c r="AP24" s="682" t="s">
        <v>274</v>
      </c>
      <c r="AQ24" s="689"/>
      <c r="AR24" s="689"/>
      <c r="AS24" s="689"/>
      <c r="AT24" s="689"/>
      <c r="AU24" s="689"/>
      <c r="AV24" s="689"/>
      <c r="AW24" s="689"/>
      <c r="AX24" s="689"/>
      <c r="AY24" s="689"/>
      <c r="AZ24" s="689"/>
      <c r="BA24" s="689"/>
      <c r="BB24" s="689"/>
      <c r="BC24" s="689"/>
      <c r="BD24" s="689"/>
      <c r="BE24" s="689"/>
      <c r="BF24" s="684"/>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0"/>
      <c r="CD24" s="645" t="s">
        <v>275</v>
      </c>
      <c r="CE24" s="646"/>
      <c r="CF24" s="646"/>
      <c r="CG24" s="646"/>
      <c r="CH24" s="646"/>
      <c r="CI24" s="646"/>
      <c r="CJ24" s="646"/>
      <c r="CK24" s="646"/>
      <c r="CL24" s="646"/>
      <c r="CM24" s="646"/>
      <c r="CN24" s="646"/>
      <c r="CO24" s="646"/>
      <c r="CP24" s="646"/>
      <c r="CQ24" s="647"/>
      <c r="CR24" s="638">
        <v>1285911</v>
      </c>
      <c r="CS24" s="639"/>
      <c r="CT24" s="639"/>
      <c r="CU24" s="639"/>
      <c r="CV24" s="639"/>
      <c r="CW24" s="639"/>
      <c r="CX24" s="639"/>
      <c r="CY24" s="686"/>
      <c r="CZ24" s="690">
        <v>33.700000000000003</v>
      </c>
      <c r="DA24" s="691"/>
      <c r="DB24" s="691"/>
      <c r="DC24" s="692"/>
      <c r="DD24" s="685">
        <v>978173</v>
      </c>
      <c r="DE24" s="639"/>
      <c r="DF24" s="639"/>
      <c r="DG24" s="639"/>
      <c r="DH24" s="639"/>
      <c r="DI24" s="639"/>
      <c r="DJ24" s="639"/>
      <c r="DK24" s="686"/>
      <c r="DL24" s="685">
        <v>974714</v>
      </c>
      <c r="DM24" s="639"/>
      <c r="DN24" s="639"/>
      <c r="DO24" s="639"/>
      <c r="DP24" s="639"/>
      <c r="DQ24" s="639"/>
      <c r="DR24" s="639"/>
      <c r="DS24" s="639"/>
      <c r="DT24" s="639"/>
      <c r="DU24" s="639"/>
      <c r="DV24" s="686"/>
      <c r="DW24" s="687">
        <v>40.200000000000003</v>
      </c>
      <c r="DX24" s="656"/>
      <c r="DY24" s="656"/>
      <c r="DZ24" s="656"/>
      <c r="EA24" s="656"/>
      <c r="EB24" s="656"/>
      <c r="EC24" s="688"/>
    </row>
    <row r="25" spans="2:133" ht="11.25" customHeight="1" x14ac:dyDescent="0.15">
      <c r="B25" s="585" t="s">
        <v>276</v>
      </c>
      <c r="C25" s="586"/>
      <c r="D25" s="586"/>
      <c r="E25" s="586"/>
      <c r="F25" s="586"/>
      <c r="G25" s="586"/>
      <c r="H25" s="586"/>
      <c r="I25" s="586"/>
      <c r="J25" s="586"/>
      <c r="K25" s="586"/>
      <c r="L25" s="586"/>
      <c r="M25" s="586"/>
      <c r="N25" s="586"/>
      <c r="O25" s="586"/>
      <c r="P25" s="586"/>
      <c r="Q25" s="587"/>
      <c r="R25" s="588">
        <v>463235</v>
      </c>
      <c r="S25" s="589"/>
      <c r="T25" s="589"/>
      <c r="U25" s="589"/>
      <c r="V25" s="589"/>
      <c r="W25" s="589"/>
      <c r="X25" s="589"/>
      <c r="Y25" s="590"/>
      <c r="Z25" s="641">
        <v>11.7</v>
      </c>
      <c r="AA25" s="641"/>
      <c r="AB25" s="641"/>
      <c r="AC25" s="641"/>
      <c r="AD25" s="642" t="s">
        <v>223</v>
      </c>
      <c r="AE25" s="642"/>
      <c r="AF25" s="642"/>
      <c r="AG25" s="642"/>
      <c r="AH25" s="642"/>
      <c r="AI25" s="642"/>
      <c r="AJ25" s="642"/>
      <c r="AK25" s="642"/>
      <c r="AL25" s="611" t="s">
        <v>223</v>
      </c>
      <c r="AM25" s="643"/>
      <c r="AN25" s="643"/>
      <c r="AO25" s="644"/>
      <c r="AP25" s="682" t="s">
        <v>277</v>
      </c>
      <c r="AQ25" s="689"/>
      <c r="AR25" s="689"/>
      <c r="AS25" s="689"/>
      <c r="AT25" s="689"/>
      <c r="AU25" s="689"/>
      <c r="AV25" s="689"/>
      <c r="AW25" s="689"/>
      <c r="AX25" s="689"/>
      <c r="AY25" s="689"/>
      <c r="AZ25" s="689"/>
      <c r="BA25" s="689"/>
      <c r="BB25" s="689"/>
      <c r="BC25" s="689"/>
      <c r="BD25" s="689"/>
      <c r="BE25" s="689"/>
      <c r="BF25" s="684"/>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0"/>
      <c r="CD25" s="621" t="s">
        <v>278</v>
      </c>
      <c r="CE25" s="618"/>
      <c r="CF25" s="618"/>
      <c r="CG25" s="618"/>
      <c r="CH25" s="618"/>
      <c r="CI25" s="618"/>
      <c r="CJ25" s="618"/>
      <c r="CK25" s="618"/>
      <c r="CL25" s="618"/>
      <c r="CM25" s="618"/>
      <c r="CN25" s="618"/>
      <c r="CO25" s="618"/>
      <c r="CP25" s="618"/>
      <c r="CQ25" s="619"/>
      <c r="CR25" s="588">
        <v>532778</v>
      </c>
      <c r="CS25" s="607"/>
      <c r="CT25" s="607"/>
      <c r="CU25" s="607"/>
      <c r="CV25" s="607"/>
      <c r="CW25" s="607"/>
      <c r="CX25" s="607"/>
      <c r="CY25" s="608"/>
      <c r="CZ25" s="591">
        <v>14</v>
      </c>
      <c r="DA25" s="609"/>
      <c r="DB25" s="609"/>
      <c r="DC25" s="610"/>
      <c r="DD25" s="594">
        <v>494085</v>
      </c>
      <c r="DE25" s="607"/>
      <c r="DF25" s="607"/>
      <c r="DG25" s="607"/>
      <c r="DH25" s="607"/>
      <c r="DI25" s="607"/>
      <c r="DJ25" s="607"/>
      <c r="DK25" s="608"/>
      <c r="DL25" s="594">
        <v>490626</v>
      </c>
      <c r="DM25" s="607"/>
      <c r="DN25" s="607"/>
      <c r="DO25" s="607"/>
      <c r="DP25" s="607"/>
      <c r="DQ25" s="607"/>
      <c r="DR25" s="607"/>
      <c r="DS25" s="607"/>
      <c r="DT25" s="607"/>
      <c r="DU25" s="607"/>
      <c r="DV25" s="608"/>
      <c r="DW25" s="611">
        <v>20.2</v>
      </c>
      <c r="DX25" s="612"/>
      <c r="DY25" s="612"/>
      <c r="DZ25" s="612"/>
      <c r="EA25" s="612"/>
      <c r="EB25" s="612"/>
      <c r="EC25" s="613"/>
    </row>
    <row r="26" spans="2:133" ht="11.25" customHeight="1" x14ac:dyDescent="0.15">
      <c r="B26" s="679" t="s">
        <v>279</v>
      </c>
      <c r="C26" s="680"/>
      <c r="D26" s="680"/>
      <c r="E26" s="680"/>
      <c r="F26" s="680"/>
      <c r="G26" s="680"/>
      <c r="H26" s="680"/>
      <c r="I26" s="680"/>
      <c r="J26" s="680"/>
      <c r="K26" s="680"/>
      <c r="L26" s="680"/>
      <c r="M26" s="680"/>
      <c r="N26" s="680"/>
      <c r="O26" s="680"/>
      <c r="P26" s="680"/>
      <c r="Q26" s="681"/>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82" t="s">
        <v>280</v>
      </c>
      <c r="AQ26" s="683"/>
      <c r="AR26" s="683"/>
      <c r="AS26" s="683"/>
      <c r="AT26" s="683"/>
      <c r="AU26" s="683"/>
      <c r="AV26" s="683"/>
      <c r="AW26" s="683"/>
      <c r="AX26" s="683"/>
      <c r="AY26" s="683"/>
      <c r="AZ26" s="683"/>
      <c r="BA26" s="683"/>
      <c r="BB26" s="683"/>
      <c r="BC26" s="683"/>
      <c r="BD26" s="683"/>
      <c r="BE26" s="683"/>
      <c r="BF26" s="684"/>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0"/>
      <c r="CD26" s="621" t="s">
        <v>281</v>
      </c>
      <c r="CE26" s="618"/>
      <c r="CF26" s="618"/>
      <c r="CG26" s="618"/>
      <c r="CH26" s="618"/>
      <c r="CI26" s="618"/>
      <c r="CJ26" s="618"/>
      <c r="CK26" s="618"/>
      <c r="CL26" s="618"/>
      <c r="CM26" s="618"/>
      <c r="CN26" s="618"/>
      <c r="CO26" s="618"/>
      <c r="CP26" s="618"/>
      <c r="CQ26" s="619"/>
      <c r="CR26" s="588">
        <v>299005</v>
      </c>
      <c r="CS26" s="589"/>
      <c r="CT26" s="589"/>
      <c r="CU26" s="589"/>
      <c r="CV26" s="589"/>
      <c r="CW26" s="589"/>
      <c r="CX26" s="589"/>
      <c r="CY26" s="590"/>
      <c r="CZ26" s="591">
        <v>7.8</v>
      </c>
      <c r="DA26" s="609"/>
      <c r="DB26" s="609"/>
      <c r="DC26" s="610"/>
      <c r="DD26" s="594">
        <v>266698</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282</v>
      </c>
      <c r="C27" s="586"/>
      <c r="D27" s="586"/>
      <c r="E27" s="586"/>
      <c r="F27" s="586"/>
      <c r="G27" s="586"/>
      <c r="H27" s="586"/>
      <c r="I27" s="586"/>
      <c r="J27" s="586"/>
      <c r="K27" s="586"/>
      <c r="L27" s="586"/>
      <c r="M27" s="586"/>
      <c r="N27" s="586"/>
      <c r="O27" s="586"/>
      <c r="P27" s="586"/>
      <c r="Q27" s="587"/>
      <c r="R27" s="588">
        <v>299420</v>
      </c>
      <c r="S27" s="589"/>
      <c r="T27" s="589"/>
      <c r="U27" s="589"/>
      <c r="V27" s="589"/>
      <c r="W27" s="589"/>
      <c r="X27" s="589"/>
      <c r="Y27" s="590"/>
      <c r="Z27" s="641">
        <v>7.6</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835700</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0"/>
      <c r="CD27" s="621" t="s">
        <v>284</v>
      </c>
      <c r="CE27" s="618"/>
      <c r="CF27" s="618"/>
      <c r="CG27" s="618"/>
      <c r="CH27" s="618"/>
      <c r="CI27" s="618"/>
      <c r="CJ27" s="618"/>
      <c r="CK27" s="618"/>
      <c r="CL27" s="618"/>
      <c r="CM27" s="618"/>
      <c r="CN27" s="618"/>
      <c r="CO27" s="618"/>
      <c r="CP27" s="618"/>
      <c r="CQ27" s="619"/>
      <c r="CR27" s="588">
        <v>364357</v>
      </c>
      <c r="CS27" s="607"/>
      <c r="CT27" s="607"/>
      <c r="CU27" s="607"/>
      <c r="CV27" s="607"/>
      <c r="CW27" s="607"/>
      <c r="CX27" s="607"/>
      <c r="CY27" s="608"/>
      <c r="CZ27" s="591">
        <v>9.6</v>
      </c>
      <c r="DA27" s="609"/>
      <c r="DB27" s="609"/>
      <c r="DC27" s="610"/>
      <c r="DD27" s="594">
        <v>96169</v>
      </c>
      <c r="DE27" s="607"/>
      <c r="DF27" s="607"/>
      <c r="DG27" s="607"/>
      <c r="DH27" s="607"/>
      <c r="DI27" s="607"/>
      <c r="DJ27" s="607"/>
      <c r="DK27" s="608"/>
      <c r="DL27" s="594">
        <v>96169</v>
      </c>
      <c r="DM27" s="607"/>
      <c r="DN27" s="607"/>
      <c r="DO27" s="607"/>
      <c r="DP27" s="607"/>
      <c r="DQ27" s="607"/>
      <c r="DR27" s="607"/>
      <c r="DS27" s="607"/>
      <c r="DT27" s="607"/>
      <c r="DU27" s="607"/>
      <c r="DV27" s="608"/>
      <c r="DW27" s="611">
        <v>4</v>
      </c>
      <c r="DX27" s="612"/>
      <c r="DY27" s="612"/>
      <c r="DZ27" s="612"/>
      <c r="EA27" s="612"/>
      <c r="EB27" s="612"/>
      <c r="EC27" s="613"/>
    </row>
    <row r="28" spans="2:133" ht="11.25" customHeight="1" x14ac:dyDescent="0.15">
      <c r="B28" s="585" t="s">
        <v>285</v>
      </c>
      <c r="C28" s="586"/>
      <c r="D28" s="586"/>
      <c r="E28" s="586"/>
      <c r="F28" s="586"/>
      <c r="G28" s="586"/>
      <c r="H28" s="586"/>
      <c r="I28" s="586"/>
      <c r="J28" s="586"/>
      <c r="K28" s="586"/>
      <c r="L28" s="586"/>
      <c r="M28" s="586"/>
      <c r="N28" s="586"/>
      <c r="O28" s="586"/>
      <c r="P28" s="586"/>
      <c r="Q28" s="587"/>
      <c r="R28" s="588">
        <v>12144</v>
      </c>
      <c r="S28" s="589"/>
      <c r="T28" s="589"/>
      <c r="U28" s="589"/>
      <c r="V28" s="589"/>
      <c r="W28" s="589"/>
      <c r="X28" s="589"/>
      <c r="Y28" s="590"/>
      <c r="Z28" s="641">
        <v>0.3</v>
      </c>
      <c r="AA28" s="641"/>
      <c r="AB28" s="641"/>
      <c r="AC28" s="641"/>
      <c r="AD28" s="642">
        <v>3193</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286</v>
      </c>
      <c r="CE28" s="618"/>
      <c r="CF28" s="618"/>
      <c r="CG28" s="618"/>
      <c r="CH28" s="618"/>
      <c r="CI28" s="618"/>
      <c r="CJ28" s="618"/>
      <c r="CK28" s="618"/>
      <c r="CL28" s="618"/>
      <c r="CM28" s="618"/>
      <c r="CN28" s="618"/>
      <c r="CO28" s="618"/>
      <c r="CP28" s="618"/>
      <c r="CQ28" s="619"/>
      <c r="CR28" s="588">
        <v>388776</v>
      </c>
      <c r="CS28" s="589"/>
      <c r="CT28" s="589"/>
      <c r="CU28" s="589"/>
      <c r="CV28" s="589"/>
      <c r="CW28" s="589"/>
      <c r="CX28" s="589"/>
      <c r="CY28" s="590"/>
      <c r="CZ28" s="591">
        <v>10.199999999999999</v>
      </c>
      <c r="DA28" s="609"/>
      <c r="DB28" s="609"/>
      <c r="DC28" s="610"/>
      <c r="DD28" s="594">
        <v>387919</v>
      </c>
      <c r="DE28" s="589"/>
      <c r="DF28" s="589"/>
      <c r="DG28" s="589"/>
      <c r="DH28" s="589"/>
      <c r="DI28" s="589"/>
      <c r="DJ28" s="589"/>
      <c r="DK28" s="590"/>
      <c r="DL28" s="594">
        <v>387919</v>
      </c>
      <c r="DM28" s="589"/>
      <c r="DN28" s="589"/>
      <c r="DO28" s="589"/>
      <c r="DP28" s="589"/>
      <c r="DQ28" s="589"/>
      <c r="DR28" s="589"/>
      <c r="DS28" s="589"/>
      <c r="DT28" s="589"/>
      <c r="DU28" s="589"/>
      <c r="DV28" s="590"/>
      <c r="DW28" s="611">
        <v>16</v>
      </c>
      <c r="DX28" s="612"/>
      <c r="DY28" s="612"/>
      <c r="DZ28" s="612"/>
      <c r="EA28" s="612"/>
      <c r="EB28" s="612"/>
      <c r="EC28" s="613"/>
    </row>
    <row r="29" spans="2:133" ht="11.25" customHeight="1" x14ac:dyDescent="0.15">
      <c r="B29" s="585" t="s">
        <v>287</v>
      </c>
      <c r="C29" s="586"/>
      <c r="D29" s="586"/>
      <c r="E29" s="586"/>
      <c r="F29" s="586"/>
      <c r="G29" s="586"/>
      <c r="H29" s="586"/>
      <c r="I29" s="586"/>
      <c r="J29" s="586"/>
      <c r="K29" s="586"/>
      <c r="L29" s="586"/>
      <c r="M29" s="586"/>
      <c r="N29" s="586"/>
      <c r="O29" s="586"/>
      <c r="P29" s="586"/>
      <c r="Q29" s="587"/>
      <c r="R29" s="588">
        <v>365</v>
      </c>
      <c r="S29" s="589"/>
      <c r="T29" s="589"/>
      <c r="U29" s="589"/>
      <c r="V29" s="589"/>
      <c r="W29" s="589"/>
      <c r="X29" s="589"/>
      <c r="Y29" s="590"/>
      <c r="Z29" s="641">
        <v>0</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76"/>
      <c r="BI29" s="676"/>
      <c r="BJ29" s="676"/>
      <c r="BK29" s="676"/>
      <c r="BL29" s="676"/>
      <c r="BM29" s="676"/>
      <c r="BN29" s="676"/>
      <c r="BO29" s="676"/>
      <c r="BP29" s="676"/>
      <c r="BQ29" s="677"/>
      <c r="BR29" s="648" t="s">
        <v>289</v>
      </c>
      <c r="BS29" s="676"/>
      <c r="BT29" s="676"/>
      <c r="BU29" s="676"/>
      <c r="BV29" s="676"/>
      <c r="BW29" s="676"/>
      <c r="BX29" s="676"/>
      <c r="BY29" s="676"/>
      <c r="BZ29" s="676"/>
      <c r="CA29" s="676"/>
      <c r="CB29" s="677"/>
      <c r="CD29" s="658" t="s">
        <v>290</v>
      </c>
      <c r="CE29" s="659"/>
      <c r="CF29" s="621" t="s">
        <v>291</v>
      </c>
      <c r="CG29" s="618"/>
      <c r="CH29" s="618"/>
      <c r="CI29" s="618"/>
      <c r="CJ29" s="618"/>
      <c r="CK29" s="618"/>
      <c r="CL29" s="618"/>
      <c r="CM29" s="618"/>
      <c r="CN29" s="618"/>
      <c r="CO29" s="618"/>
      <c r="CP29" s="618"/>
      <c r="CQ29" s="619"/>
      <c r="CR29" s="588">
        <v>388776</v>
      </c>
      <c r="CS29" s="607"/>
      <c r="CT29" s="607"/>
      <c r="CU29" s="607"/>
      <c r="CV29" s="607"/>
      <c r="CW29" s="607"/>
      <c r="CX29" s="607"/>
      <c r="CY29" s="608"/>
      <c r="CZ29" s="591">
        <v>10.199999999999999</v>
      </c>
      <c r="DA29" s="609"/>
      <c r="DB29" s="609"/>
      <c r="DC29" s="610"/>
      <c r="DD29" s="594">
        <v>387919</v>
      </c>
      <c r="DE29" s="607"/>
      <c r="DF29" s="607"/>
      <c r="DG29" s="607"/>
      <c r="DH29" s="607"/>
      <c r="DI29" s="607"/>
      <c r="DJ29" s="607"/>
      <c r="DK29" s="608"/>
      <c r="DL29" s="594">
        <v>387919</v>
      </c>
      <c r="DM29" s="607"/>
      <c r="DN29" s="607"/>
      <c r="DO29" s="607"/>
      <c r="DP29" s="607"/>
      <c r="DQ29" s="607"/>
      <c r="DR29" s="607"/>
      <c r="DS29" s="607"/>
      <c r="DT29" s="607"/>
      <c r="DU29" s="607"/>
      <c r="DV29" s="608"/>
      <c r="DW29" s="611">
        <v>16</v>
      </c>
      <c r="DX29" s="612"/>
      <c r="DY29" s="612"/>
      <c r="DZ29" s="612"/>
      <c r="EA29" s="612"/>
      <c r="EB29" s="612"/>
      <c r="EC29" s="613"/>
    </row>
    <row r="30" spans="2:133" ht="11.25" customHeight="1" x14ac:dyDescent="0.15">
      <c r="B30" s="585" t="s">
        <v>292</v>
      </c>
      <c r="C30" s="586"/>
      <c r="D30" s="586"/>
      <c r="E30" s="586"/>
      <c r="F30" s="586"/>
      <c r="G30" s="586"/>
      <c r="H30" s="586"/>
      <c r="I30" s="586"/>
      <c r="J30" s="586"/>
      <c r="K30" s="586"/>
      <c r="L30" s="586"/>
      <c r="M30" s="586"/>
      <c r="N30" s="586"/>
      <c r="O30" s="586"/>
      <c r="P30" s="586"/>
      <c r="Q30" s="587"/>
      <c r="R30" s="588">
        <v>97523</v>
      </c>
      <c r="S30" s="589"/>
      <c r="T30" s="589"/>
      <c r="U30" s="589"/>
      <c r="V30" s="589"/>
      <c r="W30" s="589"/>
      <c r="X30" s="589"/>
      <c r="Y30" s="590"/>
      <c r="Z30" s="641">
        <v>2.5</v>
      </c>
      <c r="AA30" s="641"/>
      <c r="AB30" s="641"/>
      <c r="AC30" s="641"/>
      <c r="AD30" s="642" t="s">
        <v>223</v>
      </c>
      <c r="AE30" s="642"/>
      <c r="AF30" s="642"/>
      <c r="AG30" s="642"/>
      <c r="AH30" s="642"/>
      <c r="AI30" s="642"/>
      <c r="AJ30" s="642"/>
      <c r="AK30" s="642"/>
      <c r="AL30" s="611" t="s">
        <v>223</v>
      </c>
      <c r="AM30" s="643"/>
      <c r="AN30" s="643"/>
      <c r="AO30" s="644"/>
      <c r="AP30" s="664" t="s">
        <v>293</v>
      </c>
      <c r="AQ30" s="665"/>
      <c r="AR30" s="665"/>
      <c r="AS30" s="665"/>
      <c r="AT30" s="670" t="s">
        <v>294</v>
      </c>
      <c r="AU30" s="182"/>
      <c r="AV30" s="182"/>
      <c r="AW30" s="182"/>
      <c r="AX30" s="673" t="s">
        <v>171</v>
      </c>
      <c r="AY30" s="674"/>
      <c r="AZ30" s="674"/>
      <c r="BA30" s="674"/>
      <c r="BB30" s="674"/>
      <c r="BC30" s="674"/>
      <c r="BD30" s="674"/>
      <c r="BE30" s="674"/>
      <c r="BF30" s="675"/>
      <c r="BG30" s="654">
        <v>99.5</v>
      </c>
      <c r="BH30" s="655"/>
      <c r="BI30" s="655"/>
      <c r="BJ30" s="655"/>
      <c r="BK30" s="655"/>
      <c r="BL30" s="655"/>
      <c r="BM30" s="656">
        <v>97.8</v>
      </c>
      <c r="BN30" s="655"/>
      <c r="BO30" s="655"/>
      <c r="BP30" s="655"/>
      <c r="BQ30" s="657"/>
      <c r="BR30" s="654">
        <v>99.5</v>
      </c>
      <c r="BS30" s="655"/>
      <c r="BT30" s="655"/>
      <c r="BU30" s="655"/>
      <c r="BV30" s="655"/>
      <c r="BW30" s="655"/>
      <c r="BX30" s="656">
        <v>96.9</v>
      </c>
      <c r="BY30" s="655"/>
      <c r="BZ30" s="655"/>
      <c r="CA30" s="655"/>
      <c r="CB30" s="657"/>
      <c r="CD30" s="660"/>
      <c r="CE30" s="661"/>
      <c r="CF30" s="621" t="s">
        <v>295</v>
      </c>
      <c r="CG30" s="618"/>
      <c r="CH30" s="618"/>
      <c r="CI30" s="618"/>
      <c r="CJ30" s="618"/>
      <c r="CK30" s="618"/>
      <c r="CL30" s="618"/>
      <c r="CM30" s="618"/>
      <c r="CN30" s="618"/>
      <c r="CO30" s="618"/>
      <c r="CP30" s="618"/>
      <c r="CQ30" s="619"/>
      <c r="CR30" s="588">
        <v>339932</v>
      </c>
      <c r="CS30" s="589"/>
      <c r="CT30" s="589"/>
      <c r="CU30" s="589"/>
      <c r="CV30" s="589"/>
      <c r="CW30" s="589"/>
      <c r="CX30" s="589"/>
      <c r="CY30" s="590"/>
      <c r="CZ30" s="591">
        <v>8.9</v>
      </c>
      <c r="DA30" s="609"/>
      <c r="DB30" s="609"/>
      <c r="DC30" s="610"/>
      <c r="DD30" s="594">
        <v>339075</v>
      </c>
      <c r="DE30" s="589"/>
      <c r="DF30" s="589"/>
      <c r="DG30" s="589"/>
      <c r="DH30" s="589"/>
      <c r="DI30" s="589"/>
      <c r="DJ30" s="589"/>
      <c r="DK30" s="590"/>
      <c r="DL30" s="594">
        <v>339075</v>
      </c>
      <c r="DM30" s="589"/>
      <c r="DN30" s="589"/>
      <c r="DO30" s="589"/>
      <c r="DP30" s="589"/>
      <c r="DQ30" s="589"/>
      <c r="DR30" s="589"/>
      <c r="DS30" s="589"/>
      <c r="DT30" s="589"/>
      <c r="DU30" s="589"/>
      <c r="DV30" s="590"/>
      <c r="DW30" s="611">
        <v>14</v>
      </c>
      <c r="DX30" s="612"/>
      <c r="DY30" s="612"/>
      <c r="DZ30" s="612"/>
      <c r="EA30" s="612"/>
      <c r="EB30" s="612"/>
      <c r="EC30" s="613"/>
    </row>
    <row r="31" spans="2:133" ht="11.25" customHeight="1" x14ac:dyDescent="0.15">
      <c r="B31" s="585" t="s">
        <v>296</v>
      </c>
      <c r="C31" s="586"/>
      <c r="D31" s="586"/>
      <c r="E31" s="586"/>
      <c r="F31" s="586"/>
      <c r="G31" s="586"/>
      <c r="H31" s="586"/>
      <c r="I31" s="586"/>
      <c r="J31" s="586"/>
      <c r="K31" s="586"/>
      <c r="L31" s="586"/>
      <c r="M31" s="586"/>
      <c r="N31" s="586"/>
      <c r="O31" s="586"/>
      <c r="P31" s="586"/>
      <c r="Q31" s="587"/>
      <c r="R31" s="588">
        <v>56168</v>
      </c>
      <c r="S31" s="589"/>
      <c r="T31" s="589"/>
      <c r="U31" s="589"/>
      <c r="V31" s="589"/>
      <c r="W31" s="589"/>
      <c r="X31" s="589"/>
      <c r="Y31" s="590"/>
      <c r="Z31" s="641">
        <v>1.4</v>
      </c>
      <c r="AA31" s="641"/>
      <c r="AB31" s="641"/>
      <c r="AC31" s="641"/>
      <c r="AD31" s="642" t="s">
        <v>223</v>
      </c>
      <c r="AE31" s="642"/>
      <c r="AF31" s="642"/>
      <c r="AG31" s="642"/>
      <c r="AH31" s="642"/>
      <c r="AI31" s="642"/>
      <c r="AJ31" s="642"/>
      <c r="AK31" s="642"/>
      <c r="AL31" s="611" t="s">
        <v>223</v>
      </c>
      <c r="AM31" s="643"/>
      <c r="AN31" s="643"/>
      <c r="AO31" s="644"/>
      <c r="AP31" s="666"/>
      <c r="AQ31" s="667"/>
      <c r="AR31" s="667"/>
      <c r="AS31" s="667"/>
      <c r="AT31" s="671"/>
      <c r="AU31" s="181" t="s">
        <v>297</v>
      </c>
      <c r="AV31" s="181"/>
      <c r="AW31" s="181"/>
      <c r="AX31" s="585" t="s">
        <v>298</v>
      </c>
      <c r="AY31" s="586"/>
      <c r="AZ31" s="586"/>
      <c r="BA31" s="586"/>
      <c r="BB31" s="586"/>
      <c r="BC31" s="586"/>
      <c r="BD31" s="586"/>
      <c r="BE31" s="586"/>
      <c r="BF31" s="587"/>
      <c r="BG31" s="652">
        <v>99.6</v>
      </c>
      <c r="BH31" s="607"/>
      <c r="BI31" s="607"/>
      <c r="BJ31" s="607"/>
      <c r="BK31" s="607"/>
      <c r="BL31" s="607"/>
      <c r="BM31" s="643">
        <v>97.7</v>
      </c>
      <c r="BN31" s="653"/>
      <c r="BO31" s="653"/>
      <c r="BP31" s="653"/>
      <c r="BQ31" s="617"/>
      <c r="BR31" s="652">
        <v>99.6</v>
      </c>
      <c r="BS31" s="607"/>
      <c r="BT31" s="607"/>
      <c r="BU31" s="607"/>
      <c r="BV31" s="607"/>
      <c r="BW31" s="607"/>
      <c r="BX31" s="643">
        <v>97</v>
      </c>
      <c r="BY31" s="653"/>
      <c r="BZ31" s="653"/>
      <c r="CA31" s="653"/>
      <c r="CB31" s="617"/>
      <c r="CD31" s="660"/>
      <c r="CE31" s="661"/>
      <c r="CF31" s="621" t="s">
        <v>299</v>
      </c>
      <c r="CG31" s="618"/>
      <c r="CH31" s="618"/>
      <c r="CI31" s="618"/>
      <c r="CJ31" s="618"/>
      <c r="CK31" s="618"/>
      <c r="CL31" s="618"/>
      <c r="CM31" s="618"/>
      <c r="CN31" s="618"/>
      <c r="CO31" s="618"/>
      <c r="CP31" s="618"/>
      <c r="CQ31" s="619"/>
      <c r="CR31" s="588">
        <v>48844</v>
      </c>
      <c r="CS31" s="607"/>
      <c r="CT31" s="607"/>
      <c r="CU31" s="607"/>
      <c r="CV31" s="607"/>
      <c r="CW31" s="607"/>
      <c r="CX31" s="607"/>
      <c r="CY31" s="608"/>
      <c r="CZ31" s="591">
        <v>1.3</v>
      </c>
      <c r="DA31" s="609"/>
      <c r="DB31" s="609"/>
      <c r="DC31" s="610"/>
      <c r="DD31" s="594">
        <v>48844</v>
      </c>
      <c r="DE31" s="607"/>
      <c r="DF31" s="607"/>
      <c r="DG31" s="607"/>
      <c r="DH31" s="607"/>
      <c r="DI31" s="607"/>
      <c r="DJ31" s="607"/>
      <c r="DK31" s="608"/>
      <c r="DL31" s="594">
        <v>48844</v>
      </c>
      <c r="DM31" s="607"/>
      <c r="DN31" s="607"/>
      <c r="DO31" s="607"/>
      <c r="DP31" s="607"/>
      <c r="DQ31" s="607"/>
      <c r="DR31" s="607"/>
      <c r="DS31" s="607"/>
      <c r="DT31" s="607"/>
      <c r="DU31" s="607"/>
      <c r="DV31" s="608"/>
      <c r="DW31" s="611">
        <v>2</v>
      </c>
      <c r="DX31" s="612"/>
      <c r="DY31" s="612"/>
      <c r="DZ31" s="612"/>
      <c r="EA31" s="612"/>
      <c r="EB31" s="612"/>
      <c r="EC31" s="613"/>
    </row>
    <row r="32" spans="2:133" ht="11.25" customHeight="1" x14ac:dyDescent="0.15">
      <c r="B32" s="585" t="s">
        <v>300</v>
      </c>
      <c r="C32" s="586"/>
      <c r="D32" s="586"/>
      <c r="E32" s="586"/>
      <c r="F32" s="586"/>
      <c r="G32" s="586"/>
      <c r="H32" s="586"/>
      <c r="I32" s="586"/>
      <c r="J32" s="586"/>
      <c r="K32" s="586"/>
      <c r="L32" s="586"/>
      <c r="M32" s="586"/>
      <c r="N32" s="586"/>
      <c r="O32" s="586"/>
      <c r="P32" s="586"/>
      <c r="Q32" s="587"/>
      <c r="R32" s="588">
        <v>53831</v>
      </c>
      <c r="S32" s="589"/>
      <c r="T32" s="589"/>
      <c r="U32" s="589"/>
      <c r="V32" s="589"/>
      <c r="W32" s="589"/>
      <c r="X32" s="589"/>
      <c r="Y32" s="590"/>
      <c r="Z32" s="641">
        <v>1.4</v>
      </c>
      <c r="AA32" s="641"/>
      <c r="AB32" s="641"/>
      <c r="AC32" s="641"/>
      <c r="AD32" s="642">
        <v>200</v>
      </c>
      <c r="AE32" s="642"/>
      <c r="AF32" s="642"/>
      <c r="AG32" s="642"/>
      <c r="AH32" s="642"/>
      <c r="AI32" s="642"/>
      <c r="AJ32" s="642"/>
      <c r="AK32" s="642"/>
      <c r="AL32" s="611">
        <v>0</v>
      </c>
      <c r="AM32" s="643"/>
      <c r="AN32" s="643"/>
      <c r="AO32" s="644"/>
      <c r="AP32" s="668"/>
      <c r="AQ32" s="669"/>
      <c r="AR32" s="669"/>
      <c r="AS32" s="669"/>
      <c r="AT32" s="672"/>
      <c r="AU32" s="183"/>
      <c r="AV32" s="183"/>
      <c r="AW32" s="183"/>
      <c r="AX32" s="569" t="s">
        <v>301</v>
      </c>
      <c r="AY32" s="570"/>
      <c r="AZ32" s="570"/>
      <c r="BA32" s="570"/>
      <c r="BB32" s="570"/>
      <c r="BC32" s="570"/>
      <c r="BD32" s="570"/>
      <c r="BE32" s="570"/>
      <c r="BF32" s="571"/>
      <c r="BG32" s="651">
        <v>99.4</v>
      </c>
      <c r="BH32" s="573"/>
      <c r="BI32" s="573"/>
      <c r="BJ32" s="573"/>
      <c r="BK32" s="573"/>
      <c r="BL32" s="573"/>
      <c r="BM32" s="636">
        <v>97.8</v>
      </c>
      <c r="BN32" s="573"/>
      <c r="BO32" s="573"/>
      <c r="BP32" s="573"/>
      <c r="BQ32" s="630"/>
      <c r="BR32" s="651">
        <v>99.5</v>
      </c>
      <c r="BS32" s="573"/>
      <c r="BT32" s="573"/>
      <c r="BU32" s="573"/>
      <c r="BV32" s="573"/>
      <c r="BW32" s="573"/>
      <c r="BX32" s="636">
        <v>96.8</v>
      </c>
      <c r="BY32" s="573"/>
      <c r="BZ32" s="573"/>
      <c r="CA32" s="573"/>
      <c r="CB32" s="630"/>
      <c r="CD32" s="662"/>
      <c r="CE32" s="663"/>
      <c r="CF32" s="621" t="s">
        <v>302</v>
      </c>
      <c r="CG32" s="618"/>
      <c r="CH32" s="618"/>
      <c r="CI32" s="618"/>
      <c r="CJ32" s="618"/>
      <c r="CK32" s="618"/>
      <c r="CL32" s="618"/>
      <c r="CM32" s="618"/>
      <c r="CN32" s="618"/>
      <c r="CO32" s="618"/>
      <c r="CP32" s="618"/>
      <c r="CQ32" s="619"/>
      <c r="CR32" s="588" t="s">
        <v>223</v>
      </c>
      <c r="CS32" s="589"/>
      <c r="CT32" s="589"/>
      <c r="CU32" s="589"/>
      <c r="CV32" s="589"/>
      <c r="CW32" s="589"/>
      <c r="CX32" s="589"/>
      <c r="CY32" s="590"/>
      <c r="CZ32" s="591" t="s">
        <v>223</v>
      </c>
      <c r="DA32" s="609"/>
      <c r="DB32" s="609"/>
      <c r="DC32" s="610"/>
      <c r="DD32" s="594" t="s">
        <v>223</v>
      </c>
      <c r="DE32" s="589"/>
      <c r="DF32" s="589"/>
      <c r="DG32" s="589"/>
      <c r="DH32" s="589"/>
      <c r="DI32" s="589"/>
      <c r="DJ32" s="589"/>
      <c r="DK32" s="590"/>
      <c r="DL32" s="594" t="s">
        <v>223</v>
      </c>
      <c r="DM32" s="589"/>
      <c r="DN32" s="589"/>
      <c r="DO32" s="589"/>
      <c r="DP32" s="589"/>
      <c r="DQ32" s="589"/>
      <c r="DR32" s="589"/>
      <c r="DS32" s="589"/>
      <c r="DT32" s="589"/>
      <c r="DU32" s="589"/>
      <c r="DV32" s="590"/>
      <c r="DW32" s="611" t="s">
        <v>223</v>
      </c>
      <c r="DX32" s="612"/>
      <c r="DY32" s="612"/>
      <c r="DZ32" s="612"/>
      <c r="EA32" s="612"/>
      <c r="EB32" s="612"/>
      <c r="EC32" s="613"/>
    </row>
    <row r="33" spans="2:133" ht="11.25" customHeight="1" x14ac:dyDescent="0.15">
      <c r="B33" s="585" t="s">
        <v>303</v>
      </c>
      <c r="C33" s="586"/>
      <c r="D33" s="586"/>
      <c r="E33" s="586"/>
      <c r="F33" s="586"/>
      <c r="G33" s="586"/>
      <c r="H33" s="586"/>
      <c r="I33" s="586"/>
      <c r="J33" s="586"/>
      <c r="K33" s="586"/>
      <c r="L33" s="586"/>
      <c r="M33" s="586"/>
      <c r="N33" s="586"/>
      <c r="O33" s="586"/>
      <c r="P33" s="586"/>
      <c r="Q33" s="587"/>
      <c r="R33" s="588">
        <v>402000</v>
      </c>
      <c r="S33" s="589"/>
      <c r="T33" s="589"/>
      <c r="U33" s="589"/>
      <c r="V33" s="589"/>
      <c r="W33" s="589"/>
      <c r="X33" s="589"/>
      <c r="Y33" s="590"/>
      <c r="Z33" s="641">
        <v>10.199999999999999</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304</v>
      </c>
      <c r="CE33" s="618"/>
      <c r="CF33" s="618"/>
      <c r="CG33" s="618"/>
      <c r="CH33" s="618"/>
      <c r="CI33" s="618"/>
      <c r="CJ33" s="618"/>
      <c r="CK33" s="618"/>
      <c r="CL33" s="618"/>
      <c r="CM33" s="618"/>
      <c r="CN33" s="618"/>
      <c r="CO33" s="618"/>
      <c r="CP33" s="618"/>
      <c r="CQ33" s="619"/>
      <c r="CR33" s="588">
        <v>1915615</v>
      </c>
      <c r="CS33" s="607"/>
      <c r="CT33" s="607"/>
      <c r="CU33" s="607"/>
      <c r="CV33" s="607"/>
      <c r="CW33" s="607"/>
      <c r="CX33" s="607"/>
      <c r="CY33" s="608"/>
      <c r="CZ33" s="591">
        <v>50.2</v>
      </c>
      <c r="DA33" s="609"/>
      <c r="DB33" s="609"/>
      <c r="DC33" s="610"/>
      <c r="DD33" s="594">
        <v>1568313</v>
      </c>
      <c r="DE33" s="607"/>
      <c r="DF33" s="607"/>
      <c r="DG33" s="607"/>
      <c r="DH33" s="607"/>
      <c r="DI33" s="607"/>
      <c r="DJ33" s="607"/>
      <c r="DK33" s="608"/>
      <c r="DL33" s="594">
        <v>1222527</v>
      </c>
      <c r="DM33" s="607"/>
      <c r="DN33" s="607"/>
      <c r="DO33" s="607"/>
      <c r="DP33" s="607"/>
      <c r="DQ33" s="607"/>
      <c r="DR33" s="607"/>
      <c r="DS33" s="607"/>
      <c r="DT33" s="607"/>
      <c r="DU33" s="607"/>
      <c r="DV33" s="608"/>
      <c r="DW33" s="611">
        <v>50.4</v>
      </c>
      <c r="DX33" s="612"/>
      <c r="DY33" s="612"/>
      <c r="DZ33" s="612"/>
      <c r="EA33" s="612"/>
      <c r="EB33" s="612"/>
      <c r="EC33" s="613"/>
    </row>
    <row r="34" spans="2:133" ht="11.25" customHeight="1" x14ac:dyDescent="0.15">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308</v>
      </c>
      <c r="CE34" s="618"/>
      <c r="CF34" s="618"/>
      <c r="CG34" s="618"/>
      <c r="CH34" s="618"/>
      <c r="CI34" s="618"/>
      <c r="CJ34" s="618"/>
      <c r="CK34" s="618"/>
      <c r="CL34" s="618"/>
      <c r="CM34" s="618"/>
      <c r="CN34" s="618"/>
      <c r="CO34" s="618"/>
      <c r="CP34" s="618"/>
      <c r="CQ34" s="619"/>
      <c r="CR34" s="588">
        <v>677555</v>
      </c>
      <c r="CS34" s="589"/>
      <c r="CT34" s="589"/>
      <c r="CU34" s="589"/>
      <c r="CV34" s="589"/>
      <c r="CW34" s="589"/>
      <c r="CX34" s="589"/>
      <c r="CY34" s="590"/>
      <c r="CZ34" s="591">
        <v>17.8</v>
      </c>
      <c r="DA34" s="609"/>
      <c r="DB34" s="609"/>
      <c r="DC34" s="610"/>
      <c r="DD34" s="594">
        <v>490688</v>
      </c>
      <c r="DE34" s="589"/>
      <c r="DF34" s="589"/>
      <c r="DG34" s="589"/>
      <c r="DH34" s="589"/>
      <c r="DI34" s="589"/>
      <c r="DJ34" s="589"/>
      <c r="DK34" s="590"/>
      <c r="DL34" s="594">
        <v>325561</v>
      </c>
      <c r="DM34" s="589"/>
      <c r="DN34" s="589"/>
      <c r="DO34" s="589"/>
      <c r="DP34" s="589"/>
      <c r="DQ34" s="589"/>
      <c r="DR34" s="589"/>
      <c r="DS34" s="589"/>
      <c r="DT34" s="589"/>
      <c r="DU34" s="589"/>
      <c r="DV34" s="590"/>
      <c r="DW34" s="611">
        <v>13.4</v>
      </c>
      <c r="DX34" s="612"/>
      <c r="DY34" s="612"/>
      <c r="DZ34" s="612"/>
      <c r="EA34" s="612"/>
      <c r="EB34" s="612"/>
      <c r="EC34" s="613"/>
    </row>
    <row r="35" spans="2:133" ht="11.25" customHeight="1" x14ac:dyDescent="0.15">
      <c r="B35" s="585" t="s">
        <v>309</v>
      </c>
      <c r="C35" s="586"/>
      <c r="D35" s="586"/>
      <c r="E35" s="586"/>
      <c r="F35" s="586"/>
      <c r="G35" s="586"/>
      <c r="H35" s="586"/>
      <c r="I35" s="586"/>
      <c r="J35" s="586"/>
      <c r="K35" s="586"/>
      <c r="L35" s="586"/>
      <c r="M35" s="586"/>
      <c r="N35" s="586"/>
      <c r="O35" s="586"/>
      <c r="P35" s="586"/>
      <c r="Q35" s="587"/>
      <c r="R35" s="588">
        <v>165400</v>
      </c>
      <c r="S35" s="589"/>
      <c r="T35" s="589"/>
      <c r="U35" s="589"/>
      <c r="V35" s="589"/>
      <c r="W35" s="589"/>
      <c r="X35" s="589"/>
      <c r="Y35" s="590"/>
      <c r="Z35" s="641">
        <v>4.2</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733314</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38042</v>
      </c>
      <c r="BW35" s="639"/>
      <c r="BX35" s="639"/>
      <c r="BY35" s="639"/>
      <c r="BZ35" s="639"/>
      <c r="CA35" s="639"/>
      <c r="CB35" s="640"/>
      <c r="CD35" s="621" t="s">
        <v>312</v>
      </c>
      <c r="CE35" s="618"/>
      <c r="CF35" s="618"/>
      <c r="CG35" s="618"/>
      <c r="CH35" s="618"/>
      <c r="CI35" s="618"/>
      <c r="CJ35" s="618"/>
      <c r="CK35" s="618"/>
      <c r="CL35" s="618"/>
      <c r="CM35" s="618"/>
      <c r="CN35" s="618"/>
      <c r="CO35" s="618"/>
      <c r="CP35" s="618"/>
      <c r="CQ35" s="619"/>
      <c r="CR35" s="588">
        <v>13830</v>
      </c>
      <c r="CS35" s="607"/>
      <c r="CT35" s="607"/>
      <c r="CU35" s="607"/>
      <c r="CV35" s="607"/>
      <c r="CW35" s="607"/>
      <c r="CX35" s="607"/>
      <c r="CY35" s="608"/>
      <c r="CZ35" s="591">
        <v>0.4</v>
      </c>
      <c r="DA35" s="609"/>
      <c r="DB35" s="609"/>
      <c r="DC35" s="610"/>
      <c r="DD35" s="594">
        <v>9328</v>
      </c>
      <c r="DE35" s="607"/>
      <c r="DF35" s="607"/>
      <c r="DG35" s="607"/>
      <c r="DH35" s="607"/>
      <c r="DI35" s="607"/>
      <c r="DJ35" s="607"/>
      <c r="DK35" s="608"/>
      <c r="DL35" s="594">
        <v>9328</v>
      </c>
      <c r="DM35" s="607"/>
      <c r="DN35" s="607"/>
      <c r="DO35" s="607"/>
      <c r="DP35" s="607"/>
      <c r="DQ35" s="607"/>
      <c r="DR35" s="607"/>
      <c r="DS35" s="607"/>
      <c r="DT35" s="607"/>
      <c r="DU35" s="607"/>
      <c r="DV35" s="608"/>
      <c r="DW35" s="611">
        <v>0.4</v>
      </c>
      <c r="DX35" s="612"/>
      <c r="DY35" s="612"/>
      <c r="DZ35" s="612"/>
      <c r="EA35" s="612"/>
      <c r="EB35" s="612"/>
      <c r="EC35" s="613"/>
    </row>
    <row r="36" spans="2:133" ht="11.25" customHeight="1" x14ac:dyDescent="0.15">
      <c r="B36" s="569" t="s">
        <v>313</v>
      </c>
      <c r="C36" s="570"/>
      <c r="D36" s="570"/>
      <c r="E36" s="570"/>
      <c r="F36" s="570"/>
      <c r="G36" s="570"/>
      <c r="H36" s="570"/>
      <c r="I36" s="570"/>
      <c r="J36" s="570"/>
      <c r="K36" s="570"/>
      <c r="L36" s="570"/>
      <c r="M36" s="570"/>
      <c r="N36" s="570"/>
      <c r="O36" s="570"/>
      <c r="P36" s="570"/>
      <c r="Q36" s="571"/>
      <c r="R36" s="572">
        <v>3951793</v>
      </c>
      <c r="S36" s="629"/>
      <c r="T36" s="629"/>
      <c r="U36" s="629"/>
      <c r="V36" s="629"/>
      <c r="W36" s="629"/>
      <c r="X36" s="629"/>
      <c r="Y36" s="632"/>
      <c r="Z36" s="633">
        <v>100</v>
      </c>
      <c r="AA36" s="633"/>
      <c r="AB36" s="633"/>
      <c r="AC36" s="633"/>
      <c r="AD36" s="634">
        <v>2261945</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253000</v>
      </c>
      <c r="BA36" s="589"/>
      <c r="BB36" s="589"/>
      <c r="BC36" s="589"/>
      <c r="BD36" s="607"/>
      <c r="BE36" s="607"/>
      <c r="BF36" s="617"/>
      <c r="BG36" s="621" t="s">
        <v>315</v>
      </c>
      <c r="BH36" s="618"/>
      <c r="BI36" s="618"/>
      <c r="BJ36" s="618"/>
      <c r="BK36" s="618"/>
      <c r="BL36" s="618"/>
      <c r="BM36" s="618"/>
      <c r="BN36" s="618"/>
      <c r="BO36" s="618"/>
      <c r="BP36" s="618"/>
      <c r="BQ36" s="618"/>
      <c r="BR36" s="618"/>
      <c r="BS36" s="618"/>
      <c r="BT36" s="618"/>
      <c r="BU36" s="619"/>
      <c r="BV36" s="588">
        <v>20868</v>
      </c>
      <c r="BW36" s="589"/>
      <c r="BX36" s="589"/>
      <c r="BY36" s="589"/>
      <c r="BZ36" s="589"/>
      <c r="CA36" s="589"/>
      <c r="CB36" s="620"/>
      <c r="CD36" s="621" t="s">
        <v>316</v>
      </c>
      <c r="CE36" s="618"/>
      <c r="CF36" s="618"/>
      <c r="CG36" s="618"/>
      <c r="CH36" s="618"/>
      <c r="CI36" s="618"/>
      <c r="CJ36" s="618"/>
      <c r="CK36" s="618"/>
      <c r="CL36" s="618"/>
      <c r="CM36" s="618"/>
      <c r="CN36" s="618"/>
      <c r="CO36" s="618"/>
      <c r="CP36" s="618"/>
      <c r="CQ36" s="619"/>
      <c r="CR36" s="588">
        <v>581400</v>
      </c>
      <c r="CS36" s="589"/>
      <c r="CT36" s="589"/>
      <c r="CU36" s="589"/>
      <c r="CV36" s="589"/>
      <c r="CW36" s="589"/>
      <c r="CX36" s="589"/>
      <c r="CY36" s="590"/>
      <c r="CZ36" s="591">
        <v>15.2</v>
      </c>
      <c r="DA36" s="609"/>
      <c r="DB36" s="609"/>
      <c r="DC36" s="610"/>
      <c r="DD36" s="594">
        <v>526339</v>
      </c>
      <c r="DE36" s="589"/>
      <c r="DF36" s="589"/>
      <c r="DG36" s="589"/>
      <c r="DH36" s="589"/>
      <c r="DI36" s="589"/>
      <c r="DJ36" s="589"/>
      <c r="DK36" s="590"/>
      <c r="DL36" s="594">
        <v>441249</v>
      </c>
      <c r="DM36" s="589"/>
      <c r="DN36" s="589"/>
      <c r="DO36" s="589"/>
      <c r="DP36" s="589"/>
      <c r="DQ36" s="589"/>
      <c r="DR36" s="589"/>
      <c r="DS36" s="589"/>
      <c r="DT36" s="589"/>
      <c r="DU36" s="589"/>
      <c r="DV36" s="590"/>
      <c r="DW36" s="611">
        <v>18.2</v>
      </c>
      <c r="DX36" s="612"/>
      <c r="DY36" s="612"/>
      <c r="DZ36" s="612"/>
      <c r="EA36" s="612"/>
      <c r="EB36" s="612"/>
      <c r="EC36" s="613"/>
    </row>
    <row r="37" spans="2:133" ht="11.25" customHeight="1" x14ac:dyDescent="0.15">
      <c r="AQ37" s="614" t="s">
        <v>317</v>
      </c>
      <c r="AR37" s="615"/>
      <c r="AS37" s="615"/>
      <c r="AT37" s="615"/>
      <c r="AU37" s="615"/>
      <c r="AV37" s="615"/>
      <c r="AW37" s="615"/>
      <c r="AX37" s="615"/>
      <c r="AY37" s="616"/>
      <c r="AZ37" s="588">
        <v>89902</v>
      </c>
      <c r="BA37" s="589"/>
      <c r="BB37" s="589"/>
      <c r="BC37" s="589"/>
      <c r="BD37" s="607"/>
      <c r="BE37" s="607"/>
      <c r="BF37" s="617"/>
      <c r="BG37" s="621" t="s">
        <v>318</v>
      </c>
      <c r="BH37" s="618"/>
      <c r="BI37" s="618"/>
      <c r="BJ37" s="618"/>
      <c r="BK37" s="618"/>
      <c r="BL37" s="618"/>
      <c r="BM37" s="618"/>
      <c r="BN37" s="618"/>
      <c r="BO37" s="618"/>
      <c r="BP37" s="618"/>
      <c r="BQ37" s="618"/>
      <c r="BR37" s="618"/>
      <c r="BS37" s="618"/>
      <c r="BT37" s="618"/>
      <c r="BU37" s="619"/>
      <c r="BV37" s="588">
        <v>1181</v>
      </c>
      <c r="BW37" s="589"/>
      <c r="BX37" s="589"/>
      <c r="BY37" s="589"/>
      <c r="BZ37" s="589"/>
      <c r="CA37" s="589"/>
      <c r="CB37" s="620"/>
      <c r="CD37" s="621" t="s">
        <v>319</v>
      </c>
      <c r="CE37" s="618"/>
      <c r="CF37" s="618"/>
      <c r="CG37" s="618"/>
      <c r="CH37" s="618"/>
      <c r="CI37" s="618"/>
      <c r="CJ37" s="618"/>
      <c r="CK37" s="618"/>
      <c r="CL37" s="618"/>
      <c r="CM37" s="618"/>
      <c r="CN37" s="618"/>
      <c r="CO37" s="618"/>
      <c r="CP37" s="618"/>
      <c r="CQ37" s="619"/>
      <c r="CR37" s="588">
        <v>264257</v>
      </c>
      <c r="CS37" s="607"/>
      <c r="CT37" s="607"/>
      <c r="CU37" s="607"/>
      <c r="CV37" s="607"/>
      <c r="CW37" s="607"/>
      <c r="CX37" s="607"/>
      <c r="CY37" s="608"/>
      <c r="CZ37" s="591">
        <v>6.9</v>
      </c>
      <c r="DA37" s="609"/>
      <c r="DB37" s="609"/>
      <c r="DC37" s="610"/>
      <c r="DD37" s="594">
        <v>257674</v>
      </c>
      <c r="DE37" s="607"/>
      <c r="DF37" s="607"/>
      <c r="DG37" s="607"/>
      <c r="DH37" s="607"/>
      <c r="DI37" s="607"/>
      <c r="DJ37" s="607"/>
      <c r="DK37" s="608"/>
      <c r="DL37" s="594">
        <v>222427</v>
      </c>
      <c r="DM37" s="607"/>
      <c r="DN37" s="607"/>
      <c r="DO37" s="607"/>
      <c r="DP37" s="607"/>
      <c r="DQ37" s="607"/>
      <c r="DR37" s="607"/>
      <c r="DS37" s="607"/>
      <c r="DT37" s="607"/>
      <c r="DU37" s="607"/>
      <c r="DV37" s="608"/>
      <c r="DW37" s="611">
        <v>9.1999999999999993</v>
      </c>
      <c r="DX37" s="612"/>
      <c r="DY37" s="612"/>
      <c r="DZ37" s="612"/>
      <c r="EA37" s="612"/>
      <c r="EB37" s="612"/>
      <c r="EC37" s="613"/>
    </row>
    <row r="38" spans="2:133" ht="11.25" customHeight="1" x14ac:dyDescent="0.15">
      <c r="AQ38" s="614" t="s">
        <v>320</v>
      </c>
      <c r="AR38" s="615"/>
      <c r="AS38" s="615"/>
      <c r="AT38" s="615"/>
      <c r="AU38" s="615"/>
      <c r="AV38" s="615"/>
      <c r="AW38" s="615"/>
      <c r="AX38" s="615"/>
      <c r="AY38" s="616"/>
      <c r="AZ38" s="588">
        <v>79300</v>
      </c>
      <c r="BA38" s="589"/>
      <c r="BB38" s="589"/>
      <c r="BC38" s="589"/>
      <c r="BD38" s="607"/>
      <c r="BE38" s="607"/>
      <c r="BF38" s="617"/>
      <c r="BG38" s="621" t="s">
        <v>321</v>
      </c>
      <c r="BH38" s="618"/>
      <c r="BI38" s="618"/>
      <c r="BJ38" s="618"/>
      <c r="BK38" s="618"/>
      <c r="BL38" s="618"/>
      <c r="BM38" s="618"/>
      <c r="BN38" s="618"/>
      <c r="BO38" s="618"/>
      <c r="BP38" s="618"/>
      <c r="BQ38" s="618"/>
      <c r="BR38" s="618"/>
      <c r="BS38" s="618"/>
      <c r="BT38" s="618"/>
      <c r="BU38" s="619"/>
      <c r="BV38" s="588">
        <v>2056</v>
      </c>
      <c r="BW38" s="589"/>
      <c r="BX38" s="589"/>
      <c r="BY38" s="589"/>
      <c r="BZ38" s="589"/>
      <c r="CA38" s="589"/>
      <c r="CB38" s="620"/>
      <c r="CD38" s="621" t="s">
        <v>322</v>
      </c>
      <c r="CE38" s="618"/>
      <c r="CF38" s="618"/>
      <c r="CG38" s="618"/>
      <c r="CH38" s="618"/>
      <c r="CI38" s="618"/>
      <c r="CJ38" s="618"/>
      <c r="CK38" s="618"/>
      <c r="CL38" s="618"/>
      <c r="CM38" s="618"/>
      <c r="CN38" s="618"/>
      <c r="CO38" s="618"/>
      <c r="CP38" s="618"/>
      <c r="CQ38" s="619"/>
      <c r="CR38" s="588">
        <v>564112</v>
      </c>
      <c r="CS38" s="589"/>
      <c r="CT38" s="589"/>
      <c r="CU38" s="589"/>
      <c r="CV38" s="589"/>
      <c r="CW38" s="589"/>
      <c r="CX38" s="589"/>
      <c r="CY38" s="590"/>
      <c r="CZ38" s="591">
        <v>14.8</v>
      </c>
      <c r="DA38" s="609"/>
      <c r="DB38" s="609"/>
      <c r="DC38" s="610"/>
      <c r="DD38" s="594">
        <v>509958</v>
      </c>
      <c r="DE38" s="589"/>
      <c r="DF38" s="589"/>
      <c r="DG38" s="589"/>
      <c r="DH38" s="589"/>
      <c r="DI38" s="589"/>
      <c r="DJ38" s="589"/>
      <c r="DK38" s="590"/>
      <c r="DL38" s="594">
        <v>446389</v>
      </c>
      <c r="DM38" s="589"/>
      <c r="DN38" s="589"/>
      <c r="DO38" s="589"/>
      <c r="DP38" s="589"/>
      <c r="DQ38" s="589"/>
      <c r="DR38" s="589"/>
      <c r="DS38" s="589"/>
      <c r="DT38" s="589"/>
      <c r="DU38" s="589"/>
      <c r="DV38" s="590"/>
      <c r="DW38" s="611">
        <v>18.399999999999999</v>
      </c>
      <c r="DX38" s="612"/>
      <c r="DY38" s="612"/>
      <c r="DZ38" s="612"/>
      <c r="EA38" s="612"/>
      <c r="EB38" s="612"/>
      <c r="EC38" s="613"/>
    </row>
    <row r="39" spans="2:133" ht="11.25" customHeight="1" x14ac:dyDescent="0.15">
      <c r="AQ39" s="614" t="s">
        <v>323</v>
      </c>
      <c r="AR39" s="615"/>
      <c r="AS39" s="615"/>
      <c r="AT39" s="615"/>
      <c r="AU39" s="615"/>
      <c r="AV39" s="615"/>
      <c r="AW39" s="615"/>
      <c r="AX39" s="615"/>
      <c r="AY39" s="616"/>
      <c r="AZ39" s="588">
        <v>65</v>
      </c>
      <c r="BA39" s="589"/>
      <c r="BB39" s="589"/>
      <c r="BC39" s="589"/>
      <c r="BD39" s="607"/>
      <c r="BE39" s="607"/>
      <c r="BF39" s="617"/>
      <c r="BG39" s="622" t="s">
        <v>324</v>
      </c>
      <c r="BH39" s="623"/>
      <c r="BI39" s="623"/>
      <c r="BJ39" s="623"/>
      <c r="BK39" s="623"/>
      <c r="BL39" s="187"/>
      <c r="BM39" s="618" t="s">
        <v>325</v>
      </c>
      <c r="BN39" s="618"/>
      <c r="BO39" s="618"/>
      <c r="BP39" s="618"/>
      <c r="BQ39" s="618"/>
      <c r="BR39" s="618"/>
      <c r="BS39" s="618"/>
      <c r="BT39" s="618"/>
      <c r="BU39" s="619"/>
      <c r="BV39" s="588">
        <v>93</v>
      </c>
      <c r="BW39" s="589"/>
      <c r="BX39" s="589"/>
      <c r="BY39" s="589"/>
      <c r="BZ39" s="589"/>
      <c r="CA39" s="589"/>
      <c r="CB39" s="620"/>
      <c r="CD39" s="621" t="s">
        <v>326</v>
      </c>
      <c r="CE39" s="618"/>
      <c r="CF39" s="618"/>
      <c r="CG39" s="618"/>
      <c r="CH39" s="618"/>
      <c r="CI39" s="618"/>
      <c r="CJ39" s="618"/>
      <c r="CK39" s="618"/>
      <c r="CL39" s="618"/>
      <c r="CM39" s="618"/>
      <c r="CN39" s="618"/>
      <c r="CO39" s="618"/>
      <c r="CP39" s="618"/>
      <c r="CQ39" s="619"/>
      <c r="CR39" s="588">
        <v>1718</v>
      </c>
      <c r="CS39" s="607"/>
      <c r="CT39" s="607"/>
      <c r="CU39" s="607"/>
      <c r="CV39" s="607"/>
      <c r="CW39" s="607"/>
      <c r="CX39" s="607"/>
      <c r="CY39" s="608"/>
      <c r="CZ39" s="591">
        <v>0</v>
      </c>
      <c r="DA39" s="609"/>
      <c r="DB39" s="609"/>
      <c r="DC39" s="610"/>
      <c r="DD39" s="594" t="s">
        <v>327</v>
      </c>
      <c r="DE39" s="607"/>
      <c r="DF39" s="607"/>
      <c r="DG39" s="607"/>
      <c r="DH39" s="607"/>
      <c r="DI39" s="607"/>
      <c r="DJ39" s="607"/>
      <c r="DK39" s="608"/>
      <c r="DL39" s="594" t="s">
        <v>327</v>
      </c>
      <c r="DM39" s="607"/>
      <c r="DN39" s="607"/>
      <c r="DO39" s="607"/>
      <c r="DP39" s="607"/>
      <c r="DQ39" s="607"/>
      <c r="DR39" s="607"/>
      <c r="DS39" s="607"/>
      <c r="DT39" s="607"/>
      <c r="DU39" s="607"/>
      <c r="DV39" s="608"/>
      <c r="DW39" s="611" t="s">
        <v>327</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328</v>
      </c>
      <c r="AR40" s="615"/>
      <c r="AS40" s="615"/>
      <c r="AT40" s="615"/>
      <c r="AU40" s="615"/>
      <c r="AV40" s="615"/>
      <c r="AW40" s="615"/>
      <c r="AX40" s="615"/>
      <c r="AY40" s="616"/>
      <c r="AZ40" s="588">
        <v>77120</v>
      </c>
      <c r="BA40" s="589"/>
      <c r="BB40" s="589"/>
      <c r="BC40" s="589"/>
      <c r="BD40" s="607"/>
      <c r="BE40" s="607"/>
      <c r="BF40" s="617"/>
      <c r="BG40" s="622"/>
      <c r="BH40" s="623"/>
      <c r="BI40" s="623"/>
      <c r="BJ40" s="623"/>
      <c r="BK40" s="623"/>
      <c r="BL40" s="187"/>
      <c r="BM40" s="618" t="s">
        <v>329</v>
      </c>
      <c r="BN40" s="618"/>
      <c r="BO40" s="618"/>
      <c r="BP40" s="618"/>
      <c r="BQ40" s="618"/>
      <c r="BR40" s="618"/>
      <c r="BS40" s="618"/>
      <c r="BT40" s="618"/>
      <c r="BU40" s="619"/>
      <c r="BV40" s="588">
        <v>99</v>
      </c>
      <c r="BW40" s="589"/>
      <c r="BX40" s="589"/>
      <c r="BY40" s="589"/>
      <c r="BZ40" s="589"/>
      <c r="CA40" s="589"/>
      <c r="CB40" s="620"/>
      <c r="CD40" s="621" t="s">
        <v>330</v>
      </c>
      <c r="CE40" s="618"/>
      <c r="CF40" s="618"/>
      <c r="CG40" s="618"/>
      <c r="CH40" s="618"/>
      <c r="CI40" s="618"/>
      <c r="CJ40" s="618"/>
      <c r="CK40" s="618"/>
      <c r="CL40" s="618"/>
      <c r="CM40" s="618"/>
      <c r="CN40" s="618"/>
      <c r="CO40" s="618"/>
      <c r="CP40" s="618"/>
      <c r="CQ40" s="619"/>
      <c r="CR40" s="588">
        <v>77000</v>
      </c>
      <c r="CS40" s="589"/>
      <c r="CT40" s="589"/>
      <c r="CU40" s="589"/>
      <c r="CV40" s="589"/>
      <c r="CW40" s="589"/>
      <c r="CX40" s="589"/>
      <c r="CY40" s="590"/>
      <c r="CZ40" s="591">
        <v>2</v>
      </c>
      <c r="DA40" s="609"/>
      <c r="DB40" s="609"/>
      <c r="DC40" s="610"/>
      <c r="DD40" s="594">
        <v>32000</v>
      </c>
      <c r="DE40" s="589"/>
      <c r="DF40" s="589"/>
      <c r="DG40" s="589"/>
      <c r="DH40" s="589"/>
      <c r="DI40" s="589"/>
      <c r="DJ40" s="589"/>
      <c r="DK40" s="590"/>
      <c r="DL40" s="594" t="s">
        <v>327</v>
      </c>
      <c r="DM40" s="589"/>
      <c r="DN40" s="589"/>
      <c r="DO40" s="589"/>
      <c r="DP40" s="589"/>
      <c r="DQ40" s="589"/>
      <c r="DR40" s="589"/>
      <c r="DS40" s="589"/>
      <c r="DT40" s="589"/>
      <c r="DU40" s="589"/>
      <c r="DV40" s="590"/>
      <c r="DW40" s="611" t="s">
        <v>327</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331</v>
      </c>
      <c r="AR41" s="627"/>
      <c r="AS41" s="627"/>
      <c r="AT41" s="627"/>
      <c r="AU41" s="627"/>
      <c r="AV41" s="627"/>
      <c r="AW41" s="627"/>
      <c r="AX41" s="627"/>
      <c r="AY41" s="628"/>
      <c r="AZ41" s="572">
        <v>233927</v>
      </c>
      <c r="BA41" s="629"/>
      <c r="BB41" s="629"/>
      <c r="BC41" s="629"/>
      <c r="BD41" s="573"/>
      <c r="BE41" s="573"/>
      <c r="BF41" s="630"/>
      <c r="BG41" s="624"/>
      <c r="BH41" s="625"/>
      <c r="BI41" s="625"/>
      <c r="BJ41" s="625"/>
      <c r="BK41" s="625"/>
      <c r="BL41" s="189"/>
      <c r="BM41" s="627" t="s">
        <v>332</v>
      </c>
      <c r="BN41" s="627"/>
      <c r="BO41" s="627"/>
      <c r="BP41" s="627"/>
      <c r="BQ41" s="627"/>
      <c r="BR41" s="627"/>
      <c r="BS41" s="627"/>
      <c r="BT41" s="627"/>
      <c r="BU41" s="628"/>
      <c r="BV41" s="572">
        <v>263</v>
      </c>
      <c r="BW41" s="629"/>
      <c r="BX41" s="629"/>
      <c r="BY41" s="629"/>
      <c r="BZ41" s="629"/>
      <c r="CA41" s="629"/>
      <c r="CB41" s="631"/>
      <c r="CD41" s="621" t="s">
        <v>333</v>
      </c>
      <c r="CE41" s="618"/>
      <c r="CF41" s="618"/>
      <c r="CG41" s="618"/>
      <c r="CH41" s="618"/>
      <c r="CI41" s="618"/>
      <c r="CJ41" s="618"/>
      <c r="CK41" s="618"/>
      <c r="CL41" s="618"/>
      <c r="CM41" s="618"/>
      <c r="CN41" s="618"/>
      <c r="CO41" s="618"/>
      <c r="CP41" s="618"/>
      <c r="CQ41" s="619"/>
      <c r="CR41" s="588" t="s">
        <v>210</v>
      </c>
      <c r="CS41" s="607"/>
      <c r="CT41" s="607"/>
      <c r="CU41" s="607"/>
      <c r="CV41" s="607"/>
      <c r="CW41" s="607"/>
      <c r="CX41" s="607"/>
      <c r="CY41" s="608"/>
      <c r="CZ41" s="591" t="s">
        <v>210</v>
      </c>
      <c r="DA41" s="609"/>
      <c r="DB41" s="609"/>
      <c r="DC41" s="610"/>
      <c r="DD41" s="594" t="s">
        <v>210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612136</v>
      </c>
      <c r="CS42" s="589"/>
      <c r="CT42" s="589"/>
      <c r="CU42" s="589"/>
      <c r="CV42" s="589"/>
      <c r="CW42" s="589"/>
      <c r="CX42" s="589"/>
      <c r="CY42" s="590"/>
      <c r="CZ42" s="591">
        <v>16.100000000000001</v>
      </c>
      <c r="DA42" s="592"/>
      <c r="DB42" s="592"/>
      <c r="DC42" s="593"/>
      <c r="DD42" s="594">
        <v>185558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v>8785</v>
      </c>
      <c r="CS43" s="607"/>
      <c r="CT43" s="607"/>
      <c r="CU43" s="607"/>
      <c r="CV43" s="607"/>
      <c r="CW43" s="607"/>
      <c r="CX43" s="607"/>
      <c r="CY43" s="608"/>
      <c r="CZ43" s="591">
        <v>0.2</v>
      </c>
      <c r="DA43" s="609"/>
      <c r="DB43" s="609"/>
      <c r="DC43" s="610"/>
      <c r="DD43" s="594">
        <v>7400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338</v>
      </c>
      <c r="CD44" s="601" t="s">
        <v>290</v>
      </c>
      <c r="CE44" s="602"/>
      <c r="CF44" s="585" t="s">
        <v>339</v>
      </c>
      <c r="CG44" s="586"/>
      <c r="CH44" s="586"/>
      <c r="CI44" s="586"/>
      <c r="CJ44" s="586"/>
      <c r="CK44" s="586"/>
      <c r="CL44" s="586"/>
      <c r="CM44" s="586"/>
      <c r="CN44" s="586"/>
      <c r="CO44" s="586"/>
      <c r="CP44" s="586"/>
      <c r="CQ44" s="587"/>
      <c r="CR44" s="588">
        <v>581600</v>
      </c>
      <c r="CS44" s="589"/>
      <c r="CT44" s="589"/>
      <c r="CU44" s="589"/>
      <c r="CV44" s="589"/>
      <c r="CW44" s="589"/>
      <c r="CX44" s="589"/>
      <c r="CY44" s="590"/>
      <c r="CZ44" s="591">
        <v>15.3</v>
      </c>
      <c r="DA44" s="592"/>
      <c r="DB44" s="592"/>
      <c r="DC44" s="593"/>
      <c r="DD44" s="594">
        <v>168872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340</v>
      </c>
      <c r="CG45" s="586"/>
      <c r="CH45" s="586"/>
      <c r="CI45" s="586"/>
      <c r="CJ45" s="586"/>
      <c r="CK45" s="586"/>
      <c r="CL45" s="586"/>
      <c r="CM45" s="586"/>
      <c r="CN45" s="586"/>
      <c r="CO45" s="586"/>
      <c r="CP45" s="586"/>
      <c r="CQ45" s="587"/>
      <c r="CR45" s="588">
        <v>352165</v>
      </c>
      <c r="CS45" s="607"/>
      <c r="CT45" s="607"/>
      <c r="CU45" s="607"/>
      <c r="CV45" s="607"/>
      <c r="CW45" s="607"/>
      <c r="CX45" s="607"/>
      <c r="CY45" s="608"/>
      <c r="CZ45" s="591">
        <v>9.1999999999999993</v>
      </c>
      <c r="DA45" s="609"/>
      <c r="DB45" s="609"/>
      <c r="DC45" s="610"/>
      <c r="DD45" s="594">
        <v>2458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341</v>
      </c>
      <c r="CG46" s="586"/>
      <c r="CH46" s="586"/>
      <c r="CI46" s="586"/>
      <c r="CJ46" s="586"/>
      <c r="CK46" s="586"/>
      <c r="CL46" s="586"/>
      <c r="CM46" s="586"/>
      <c r="CN46" s="586"/>
      <c r="CO46" s="586"/>
      <c r="CP46" s="586"/>
      <c r="CQ46" s="587"/>
      <c r="CR46" s="588">
        <v>226356</v>
      </c>
      <c r="CS46" s="589"/>
      <c r="CT46" s="589"/>
      <c r="CU46" s="589"/>
      <c r="CV46" s="589"/>
      <c r="CW46" s="589"/>
      <c r="CX46" s="589"/>
      <c r="CY46" s="590"/>
      <c r="CZ46" s="591">
        <v>5.9</v>
      </c>
      <c r="DA46" s="592"/>
      <c r="DB46" s="592"/>
      <c r="DC46" s="593"/>
      <c r="DD46" s="594">
        <v>163335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342</v>
      </c>
      <c r="CG47" s="586"/>
      <c r="CH47" s="586"/>
      <c r="CI47" s="586"/>
      <c r="CJ47" s="586"/>
      <c r="CK47" s="586"/>
      <c r="CL47" s="586"/>
      <c r="CM47" s="586"/>
      <c r="CN47" s="586"/>
      <c r="CO47" s="586"/>
      <c r="CP47" s="586"/>
      <c r="CQ47" s="587"/>
      <c r="CR47" s="588">
        <v>30536</v>
      </c>
      <c r="CS47" s="607"/>
      <c r="CT47" s="607"/>
      <c r="CU47" s="607"/>
      <c r="CV47" s="607"/>
      <c r="CW47" s="607"/>
      <c r="CX47" s="607"/>
      <c r="CY47" s="608"/>
      <c r="CZ47" s="591">
        <v>0.8</v>
      </c>
      <c r="DA47" s="609"/>
      <c r="DB47" s="609"/>
      <c r="DC47" s="610"/>
      <c r="DD47" s="594">
        <v>16686</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343</v>
      </c>
      <c r="CG48" s="586"/>
      <c r="CH48" s="586"/>
      <c r="CI48" s="586"/>
      <c r="CJ48" s="586"/>
      <c r="CK48" s="586"/>
      <c r="CL48" s="586"/>
      <c r="CM48" s="586"/>
      <c r="CN48" s="586"/>
      <c r="CO48" s="586"/>
      <c r="CP48" s="586"/>
      <c r="CQ48" s="587"/>
      <c r="CR48" s="588" t="s">
        <v>327</v>
      </c>
      <c r="CS48" s="589"/>
      <c r="CT48" s="589"/>
      <c r="CU48" s="589"/>
      <c r="CV48" s="589"/>
      <c r="CW48" s="589"/>
      <c r="CX48" s="589"/>
      <c r="CY48" s="590"/>
      <c r="CZ48" s="591" t="s">
        <v>327</v>
      </c>
      <c r="DA48" s="592"/>
      <c r="DB48" s="592"/>
      <c r="DC48" s="593"/>
      <c r="DD48" s="594" t="s">
        <v>327</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344</v>
      </c>
      <c r="CE49" s="570"/>
      <c r="CF49" s="570"/>
      <c r="CG49" s="570"/>
      <c r="CH49" s="570"/>
      <c r="CI49" s="570"/>
      <c r="CJ49" s="570"/>
      <c r="CK49" s="570"/>
      <c r="CL49" s="570"/>
      <c r="CM49" s="570"/>
      <c r="CN49" s="570"/>
      <c r="CO49" s="570"/>
      <c r="CP49" s="570"/>
      <c r="CQ49" s="571"/>
      <c r="CR49" s="572">
        <v>3813662</v>
      </c>
      <c r="CS49" s="573"/>
      <c r="CT49" s="573"/>
      <c r="CU49" s="573"/>
      <c r="CV49" s="573"/>
      <c r="CW49" s="573"/>
      <c r="CX49" s="573"/>
      <c r="CY49" s="574"/>
      <c r="CZ49" s="575">
        <v>100</v>
      </c>
      <c r="DA49" s="576"/>
      <c r="DB49" s="576"/>
      <c r="DC49" s="577"/>
      <c r="DD49" s="578">
        <v>2732044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4" zoomScale="70" zoomScaleNormal="25" zoomScaleSheetLayoutView="70" workbookViewId="0">
      <selection activeCell="AU75" sqref="AU75:AY75"/>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346</v>
      </c>
      <c r="DK2" s="1107"/>
      <c r="DL2" s="1107"/>
      <c r="DM2" s="1107"/>
      <c r="DN2" s="1107"/>
      <c r="DO2" s="1108"/>
      <c r="DP2" s="200"/>
      <c r="DQ2" s="1106" t="s">
        <v>347</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348</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350</v>
      </c>
      <c r="B5" s="992"/>
      <c r="C5" s="992"/>
      <c r="D5" s="992"/>
      <c r="E5" s="992"/>
      <c r="F5" s="992"/>
      <c r="G5" s="992"/>
      <c r="H5" s="992"/>
      <c r="I5" s="992"/>
      <c r="J5" s="992"/>
      <c r="K5" s="992"/>
      <c r="L5" s="992"/>
      <c r="M5" s="992"/>
      <c r="N5" s="992"/>
      <c r="O5" s="992"/>
      <c r="P5" s="993"/>
      <c r="Q5" s="997" t="s">
        <v>351</v>
      </c>
      <c r="R5" s="998"/>
      <c r="S5" s="998"/>
      <c r="T5" s="998"/>
      <c r="U5" s="999"/>
      <c r="V5" s="997" t="s">
        <v>352</v>
      </c>
      <c r="W5" s="998"/>
      <c r="X5" s="998"/>
      <c r="Y5" s="998"/>
      <c r="Z5" s="999"/>
      <c r="AA5" s="997" t="s">
        <v>353</v>
      </c>
      <c r="AB5" s="998"/>
      <c r="AC5" s="998"/>
      <c r="AD5" s="998"/>
      <c r="AE5" s="998"/>
      <c r="AF5" s="1109" t="s">
        <v>354</v>
      </c>
      <c r="AG5" s="998"/>
      <c r="AH5" s="998"/>
      <c r="AI5" s="998"/>
      <c r="AJ5" s="1013"/>
      <c r="AK5" s="998" t="s">
        <v>355</v>
      </c>
      <c r="AL5" s="998"/>
      <c r="AM5" s="998"/>
      <c r="AN5" s="998"/>
      <c r="AO5" s="999"/>
      <c r="AP5" s="997" t="s">
        <v>356</v>
      </c>
      <c r="AQ5" s="998"/>
      <c r="AR5" s="998"/>
      <c r="AS5" s="998"/>
      <c r="AT5" s="999"/>
      <c r="AU5" s="997" t="s">
        <v>357</v>
      </c>
      <c r="AV5" s="998"/>
      <c r="AW5" s="998"/>
      <c r="AX5" s="998"/>
      <c r="AY5" s="1013"/>
      <c r="AZ5" s="207"/>
      <c r="BA5" s="207"/>
      <c r="BB5" s="207"/>
      <c r="BC5" s="207"/>
      <c r="BD5" s="207"/>
      <c r="BE5" s="208"/>
      <c r="BF5" s="208"/>
      <c r="BG5" s="208"/>
      <c r="BH5" s="208"/>
      <c r="BI5" s="208"/>
      <c r="BJ5" s="208"/>
      <c r="BK5" s="208"/>
      <c r="BL5" s="208"/>
      <c r="BM5" s="208"/>
      <c r="BN5" s="208"/>
      <c r="BO5" s="208"/>
      <c r="BP5" s="208"/>
      <c r="BQ5" s="991" t="s">
        <v>358</v>
      </c>
      <c r="BR5" s="992"/>
      <c r="BS5" s="992"/>
      <c r="BT5" s="992"/>
      <c r="BU5" s="992"/>
      <c r="BV5" s="992"/>
      <c r="BW5" s="992"/>
      <c r="BX5" s="992"/>
      <c r="BY5" s="992"/>
      <c r="BZ5" s="992"/>
      <c r="CA5" s="992"/>
      <c r="CB5" s="992"/>
      <c r="CC5" s="992"/>
      <c r="CD5" s="992"/>
      <c r="CE5" s="992"/>
      <c r="CF5" s="992"/>
      <c r="CG5" s="993"/>
      <c r="CH5" s="997" t="s">
        <v>359</v>
      </c>
      <c r="CI5" s="998"/>
      <c r="CJ5" s="998"/>
      <c r="CK5" s="998"/>
      <c r="CL5" s="999"/>
      <c r="CM5" s="997" t="s">
        <v>360</v>
      </c>
      <c r="CN5" s="998"/>
      <c r="CO5" s="998"/>
      <c r="CP5" s="998"/>
      <c r="CQ5" s="999"/>
      <c r="CR5" s="997" t="s">
        <v>361</v>
      </c>
      <c r="CS5" s="998"/>
      <c r="CT5" s="998"/>
      <c r="CU5" s="998"/>
      <c r="CV5" s="999"/>
      <c r="CW5" s="997" t="s">
        <v>362</v>
      </c>
      <c r="CX5" s="998"/>
      <c r="CY5" s="998"/>
      <c r="CZ5" s="998"/>
      <c r="DA5" s="999"/>
      <c r="DB5" s="997" t="s">
        <v>363</v>
      </c>
      <c r="DC5" s="998"/>
      <c r="DD5" s="998"/>
      <c r="DE5" s="998"/>
      <c r="DF5" s="999"/>
      <c r="DG5" s="1094" t="s">
        <v>364</v>
      </c>
      <c r="DH5" s="1095"/>
      <c r="DI5" s="1095"/>
      <c r="DJ5" s="1095"/>
      <c r="DK5" s="1096"/>
      <c r="DL5" s="1094" t="s">
        <v>365</v>
      </c>
      <c r="DM5" s="1095"/>
      <c r="DN5" s="1095"/>
      <c r="DO5" s="1095"/>
      <c r="DP5" s="1096"/>
      <c r="DQ5" s="997" t="s">
        <v>366</v>
      </c>
      <c r="DR5" s="998"/>
      <c r="DS5" s="998"/>
      <c r="DT5" s="998"/>
      <c r="DU5" s="999"/>
      <c r="DV5" s="997" t="s">
        <v>357</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367</v>
      </c>
      <c r="C7" s="1047"/>
      <c r="D7" s="1047"/>
      <c r="E7" s="1047"/>
      <c r="F7" s="1047"/>
      <c r="G7" s="1047"/>
      <c r="H7" s="1047"/>
      <c r="I7" s="1047"/>
      <c r="J7" s="1047"/>
      <c r="K7" s="1047"/>
      <c r="L7" s="1047"/>
      <c r="M7" s="1047"/>
      <c r="N7" s="1047"/>
      <c r="O7" s="1047"/>
      <c r="P7" s="1048"/>
      <c r="Q7" s="1100">
        <v>3952</v>
      </c>
      <c r="R7" s="1101"/>
      <c r="S7" s="1101"/>
      <c r="T7" s="1101"/>
      <c r="U7" s="1101"/>
      <c r="V7" s="1101">
        <v>3814</v>
      </c>
      <c r="W7" s="1101"/>
      <c r="X7" s="1101"/>
      <c r="Y7" s="1101"/>
      <c r="Z7" s="1101"/>
      <c r="AA7" s="1101">
        <v>138</v>
      </c>
      <c r="AB7" s="1101"/>
      <c r="AC7" s="1101"/>
      <c r="AD7" s="1101"/>
      <c r="AE7" s="1102"/>
      <c r="AF7" s="1103">
        <v>98</v>
      </c>
      <c r="AG7" s="1104"/>
      <c r="AH7" s="1104"/>
      <c r="AI7" s="1104"/>
      <c r="AJ7" s="1105"/>
      <c r="AK7" s="1087">
        <v>98</v>
      </c>
      <c r="AL7" s="1088"/>
      <c r="AM7" s="1088"/>
      <c r="AN7" s="1088"/>
      <c r="AO7" s="1088"/>
      <c r="AP7" s="1088">
        <v>4357</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368</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369</v>
      </c>
      <c r="B23" s="940" t="s">
        <v>370</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98</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350</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357</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381</v>
      </c>
      <c r="C28" s="1047"/>
      <c r="D28" s="1047"/>
      <c r="E28" s="1047"/>
      <c r="F28" s="1047"/>
      <c r="G28" s="1047"/>
      <c r="H28" s="1047"/>
      <c r="I28" s="1047"/>
      <c r="J28" s="1047"/>
      <c r="K28" s="1047"/>
      <c r="L28" s="1047"/>
      <c r="M28" s="1047"/>
      <c r="N28" s="1047"/>
      <c r="O28" s="1047"/>
      <c r="P28" s="1048"/>
      <c r="Q28" s="1049">
        <v>893</v>
      </c>
      <c r="R28" s="1050"/>
      <c r="S28" s="1050"/>
      <c r="T28" s="1050"/>
      <c r="U28" s="1050"/>
      <c r="V28" s="1050">
        <v>855</v>
      </c>
      <c r="W28" s="1050"/>
      <c r="X28" s="1050"/>
      <c r="Y28" s="1050"/>
      <c r="Z28" s="1050"/>
      <c r="AA28" s="1050">
        <v>38</v>
      </c>
      <c r="AB28" s="1050"/>
      <c r="AC28" s="1050"/>
      <c r="AD28" s="1050"/>
      <c r="AE28" s="1051"/>
      <c r="AF28" s="1052">
        <v>38</v>
      </c>
      <c r="AG28" s="1050"/>
      <c r="AH28" s="1050"/>
      <c r="AI28" s="1050"/>
      <c r="AJ28" s="1053"/>
      <c r="AK28" s="1054">
        <v>65</v>
      </c>
      <c r="AL28" s="1042"/>
      <c r="AM28" s="1042"/>
      <c r="AN28" s="1042"/>
      <c r="AO28" s="1042"/>
      <c r="AP28" s="1042">
        <v>0</v>
      </c>
      <c r="AQ28" s="1042"/>
      <c r="AR28" s="1042"/>
      <c r="AS28" s="1042"/>
      <c r="AT28" s="1042"/>
      <c r="AU28" s="1042">
        <v>0</v>
      </c>
      <c r="AV28" s="1042"/>
      <c r="AW28" s="1042"/>
      <c r="AX28" s="1042"/>
      <c r="AY28" s="1042"/>
      <c r="AZ28" s="1043" t="s">
        <v>533</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382</v>
      </c>
      <c r="C29" s="1028"/>
      <c r="D29" s="1028"/>
      <c r="E29" s="1028"/>
      <c r="F29" s="1028"/>
      <c r="G29" s="1028"/>
      <c r="H29" s="1028"/>
      <c r="I29" s="1028"/>
      <c r="J29" s="1028"/>
      <c r="K29" s="1028"/>
      <c r="L29" s="1028"/>
      <c r="M29" s="1028"/>
      <c r="N29" s="1028"/>
      <c r="O29" s="1028"/>
      <c r="P29" s="1029"/>
      <c r="Q29" s="1039">
        <v>740</v>
      </c>
      <c r="R29" s="1040"/>
      <c r="S29" s="1040"/>
      <c r="T29" s="1040"/>
      <c r="U29" s="1040"/>
      <c r="V29" s="1040">
        <v>733</v>
      </c>
      <c r="W29" s="1040"/>
      <c r="X29" s="1040"/>
      <c r="Y29" s="1040"/>
      <c r="Z29" s="1040"/>
      <c r="AA29" s="1040">
        <v>7</v>
      </c>
      <c r="AB29" s="1040"/>
      <c r="AC29" s="1040"/>
      <c r="AD29" s="1040"/>
      <c r="AE29" s="1041"/>
      <c r="AF29" s="1033">
        <v>7</v>
      </c>
      <c r="AG29" s="1034"/>
      <c r="AH29" s="1034"/>
      <c r="AI29" s="1034"/>
      <c r="AJ29" s="1035"/>
      <c r="AK29" s="976">
        <v>105</v>
      </c>
      <c r="AL29" s="967"/>
      <c r="AM29" s="967"/>
      <c r="AN29" s="967"/>
      <c r="AO29" s="967"/>
      <c r="AP29" s="967">
        <v>0</v>
      </c>
      <c r="AQ29" s="967"/>
      <c r="AR29" s="967"/>
      <c r="AS29" s="967"/>
      <c r="AT29" s="967"/>
      <c r="AU29" s="967">
        <v>0</v>
      </c>
      <c r="AV29" s="967"/>
      <c r="AW29" s="967"/>
      <c r="AX29" s="967"/>
      <c r="AY29" s="967"/>
      <c r="AZ29" s="1038" t="s">
        <v>533</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383</v>
      </c>
      <c r="C30" s="1028"/>
      <c r="D30" s="1028"/>
      <c r="E30" s="1028"/>
      <c r="F30" s="1028"/>
      <c r="G30" s="1028"/>
      <c r="H30" s="1028"/>
      <c r="I30" s="1028"/>
      <c r="J30" s="1028"/>
      <c r="K30" s="1028"/>
      <c r="L30" s="1028"/>
      <c r="M30" s="1028"/>
      <c r="N30" s="1028"/>
      <c r="O30" s="1028"/>
      <c r="P30" s="1029"/>
      <c r="Q30" s="1039">
        <v>159</v>
      </c>
      <c r="R30" s="1040"/>
      <c r="S30" s="1040"/>
      <c r="T30" s="1040"/>
      <c r="U30" s="1040"/>
      <c r="V30" s="1040">
        <v>159</v>
      </c>
      <c r="W30" s="1040"/>
      <c r="X30" s="1040"/>
      <c r="Y30" s="1040"/>
      <c r="Z30" s="1040"/>
      <c r="AA30" s="1040">
        <v>0</v>
      </c>
      <c r="AB30" s="1040"/>
      <c r="AC30" s="1040"/>
      <c r="AD30" s="1040"/>
      <c r="AE30" s="1041"/>
      <c r="AF30" s="1033">
        <v>0</v>
      </c>
      <c r="AG30" s="1034"/>
      <c r="AH30" s="1034"/>
      <c r="AI30" s="1034"/>
      <c r="AJ30" s="1035"/>
      <c r="AK30" s="976">
        <v>110</v>
      </c>
      <c r="AL30" s="967"/>
      <c r="AM30" s="967"/>
      <c r="AN30" s="967"/>
      <c r="AO30" s="967"/>
      <c r="AP30" s="967">
        <v>0</v>
      </c>
      <c r="AQ30" s="967"/>
      <c r="AR30" s="967"/>
      <c r="AS30" s="967"/>
      <c r="AT30" s="967"/>
      <c r="AU30" s="967">
        <v>0</v>
      </c>
      <c r="AV30" s="967"/>
      <c r="AW30" s="967"/>
      <c r="AX30" s="967"/>
      <c r="AY30" s="967"/>
      <c r="AZ30" s="1038" t="s">
        <v>533</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384</v>
      </c>
      <c r="C31" s="1028"/>
      <c r="D31" s="1028"/>
      <c r="E31" s="1028"/>
      <c r="F31" s="1028"/>
      <c r="G31" s="1028"/>
      <c r="H31" s="1028"/>
      <c r="I31" s="1028"/>
      <c r="J31" s="1028"/>
      <c r="K31" s="1028"/>
      <c r="L31" s="1028"/>
      <c r="M31" s="1028"/>
      <c r="N31" s="1028"/>
      <c r="O31" s="1028"/>
      <c r="P31" s="1029"/>
      <c r="Q31" s="1039">
        <v>233</v>
      </c>
      <c r="R31" s="1040"/>
      <c r="S31" s="1040"/>
      <c r="T31" s="1040"/>
      <c r="U31" s="1040"/>
      <c r="V31" s="1040">
        <v>195</v>
      </c>
      <c r="W31" s="1040"/>
      <c r="X31" s="1040"/>
      <c r="Y31" s="1040"/>
      <c r="Z31" s="1040"/>
      <c r="AA31" s="1040">
        <v>39</v>
      </c>
      <c r="AB31" s="1040"/>
      <c r="AC31" s="1040"/>
      <c r="AD31" s="1040"/>
      <c r="AE31" s="1041"/>
      <c r="AF31" s="1033">
        <v>423</v>
      </c>
      <c r="AG31" s="1034"/>
      <c r="AH31" s="1034"/>
      <c r="AI31" s="1034"/>
      <c r="AJ31" s="1035"/>
      <c r="AK31" s="976">
        <v>2</v>
      </c>
      <c r="AL31" s="967"/>
      <c r="AM31" s="967"/>
      <c r="AN31" s="967"/>
      <c r="AO31" s="967"/>
      <c r="AP31" s="967">
        <v>180</v>
      </c>
      <c r="AQ31" s="967"/>
      <c r="AR31" s="967"/>
      <c r="AS31" s="967"/>
      <c r="AT31" s="967"/>
      <c r="AU31" s="967">
        <v>2</v>
      </c>
      <c r="AV31" s="967"/>
      <c r="AW31" s="967"/>
      <c r="AX31" s="967"/>
      <c r="AY31" s="967"/>
      <c r="AZ31" s="1038" t="s">
        <v>533</v>
      </c>
      <c r="BA31" s="1038"/>
      <c r="BB31" s="1038"/>
      <c r="BC31" s="1038"/>
      <c r="BD31" s="1038"/>
      <c r="BE31" s="1022" t="s">
        <v>385</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386</v>
      </c>
      <c r="C32" s="1028"/>
      <c r="D32" s="1028"/>
      <c r="E32" s="1028"/>
      <c r="F32" s="1028"/>
      <c r="G32" s="1028"/>
      <c r="H32" s="1028"/>
      <c r="I32" s="1028"/>
      <c r="J32" s="1028"/>
      <c r="K32" s="1028"/>
      <c r="L32" s="1028"/>
      <c r="M32" s="1028"/>
      <c r="N32" s="1028"/>
      <c r="O32" s="1028"/>
      <c r="P32" s="1029"/>
      <c r="Q32" s="1039">
        <v>451</v>
      </c>
      <c r="R32" s="1040"/>
      <c r="S32" s="1040"/>
      <c r="T32" s="1040"/>
      <c r="U32" s="1040"/>
      <c r="V32" s="1040">
        <v>450</v>
      </c>
      <c r="W32" s="1040"/>
      <c r="X32" s="1040"/>
      <c r="Y32" s="1040"/>
      <c r="Z32" s="1040"/>
      <c r="AA32" s="1040">
        <v>1</v>
      </c>
      <c r="AB32" s="1040"/>
      <c r="AC32" s="1040"/>
      <c r="AD32" s="1040"/>
      <c r="AE32" s="1041"/>
      <c r="AF32" s="1033">
        <v>1</v>
      </c>
      <c r="AG32" s="1034"/>
      <c r="AH32" s="1034"/>
      <c r="AI32" s="1034"/>
      <c r="AJ32" s="1035"/>
      <c r="AK32" s="976">
        <v>188</v>
      </c>
      <c r="AL32" s="967"/>
      <c r="AM32" s="967"/>
      <c r="AN32" s="967"/>
      <c r="AO32" s="967"/>
      <c r="AP32" s="967">
        <v>2850</v>
      </c>
      <c r="AQ32" s="967"/>
      <c r="AR32" s="967"/>
      <c r="AS32" s="967"/>
      <c r="AT32" s="967"/>
      <c r="AU32" s="967">
        <v>2237</v>
      </c>
      <c r="AV32" s="967"/>
      <c r="AW32" s="967"/>
      <c r="AX32" s="967"/>
      <c r="AY32" s="967"/>
      <c r="AZ32" s="1038" t="s">
        <v>534</v>
      </c>
      <c r="BA32" s="1038"/>
      <c r="BB32" s="1038"/>
      <c r="BC32" s="1038"/>
      <c r="BD32" s="1038"/>
      <c r="BE32" s="1022" t="s">
        <v>387</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388</v>
      </c>
      <c r="C33" s="1028"/>
      <c r="D33" s="1028"/>
      <c r="E33" s="1028"/>
      <c r="F33" s="1028"/>
      <c r="G33" s="1028"/>
      <c r="H33" s="1028"/>
      <c r="I33" s="1028"/>
      <c r="J33" s="1028"/>
      <c r="K33" s="1028"/>
      <c r="L33" s="1028"/>
      <c r="M33" s="1028"/>
      <c r="N33" s="1028"/>
      <c r="O33" s="1028"/>
      <c r="P33" s="1029"/>
      <c r="Q33" s="1039">
        <v>518</v>
      </c>
      <c r="R33" s="1040"/>
      <c r="S33" s="1040"/>
      <c r="T33" s="1040"/>
      <c r="U33" s="1040"/>
      <c r="V33" s="1040">
        <v>508</v>
      </c>
      <c r="W33" s="1040"/>
      <c r="X33" s="1040"/>
      <c r="Y33" s="1040"/>
      <c r="Z33" s="1040"/>
      <c r="AA33" s="1040">
        <v>10</v>
      </c>
      <c r="AB33" s="1040"/>
      <c r="AC33" s="1040"/>
      <c r="AD33" s="1040"/>
      <c r="AE33" s="1041"/>
      <c r="AF33" s="1033">
        <v>1</v>
      </c>
      <c r="AG33" s="1034"/>
      <c r="AH33" s="1034"/>
      <c r="AI33" s="1034"/>
      <c r="AJ33" s="1035"/>
      <c r="AK33" s="976">
        <v>123</v>
      </c>
      <c r="AL33" s="967"/>
      <c r="AM33" s="967"/>
      <c r="AN33" s="967"/>
      <c r="AO33" s="967"/>
      <c r="AP33" s="967">
        <v>1737</v>
      </c>
      <c r="AQ33" s="967"/>
      <c r="AR33" s="967"/>
      <c r="AS33" s="967"/>
      <c r="AT33" s="967"/>
      <c r="AU33" s="967">
        <v>1664</v>
      </c>
      <c r="AV33" s="967"/>
      <c r="AW33" s="967"/>
      <c r="AX33" s="967"/>
      <c r="AY33" s="967"/>
      <c r="AZ33" s="1038" t="s">
        <v>533</v>
      </c>
      <c r="BA33" s="1038"/>
      <c r="BB33" s="1038"/>
      <c r="BC33" s="1038"/>
      <c r="BD33" s="1038"/>
      <c r="BE33" s="1022" t="s">
        <v>387</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369</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470</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393</v>
      </c>
      <c r="AV66" s="998"/>
      <c r="AW66" s="998"/>
      <c r="AX66" s="998"/>
      <c r="AY66" s="999"/>
      <c r="AZ66" s="997" t="s">
        <v>357</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535</v>
      </c>
      <c r="C68" s="982"/>
      <c r="D68" s="982"/>
      <c r="E68" s="982"/>
      <c r="F68" s="982"/>
      <c r="G68" s="982"/>
      <c r="H68" s="982"/>
      <c r="I68" s="982"/>
      <c r="J68" s="982"/>
      <c r="K68" s="982"/>
      <c r="L68" s="982"/>
      <c r="M68" s="982"/>
      <c r="N68" s="982"/>
      <c r="O68" s="982"/>
      <c r="P68" s="983"/>
      <c r="Q68" s="984">
        <v>1340</v>
      </c>
      <c r="R68" s="978"/>
      <c r="S68" s="978"/>
      <c r="T68" s="978"/>
      <c r="U68" s="978"/>
      <c r="V68" s="978">
        <v>1325</v>
      </c>
      <c r="W68" s="978"/>
      <c r="X68" s="978"/>
      <c r="Y68" s="978"/>
      <c r="Z68" s="978"/>
      <c r="AA68" s="978">
        <v>15</v>
      </c>
      <c r="AB68" s="978"/>
      <c r="AC68" s="978"/>
      <c r="AD68" s="978"/>
      <c r="AE68" s="978"/>
      <c r="AF68" s="978">
        <v>15</v>
      </c>
      <c r="AG68" s="978"/>
      <c r="AH68" s="978"/>
      <c r="AI68" s="978"/>
      <c r="AJ68" s="978"/>
      <c r="AK68" s="978">
        <v>20</v>
      </c>
      <c r="AL68" s="978"/>
      <c r="AM68" s="978"/>
      <c r="AN68" s="978"/>
      <c r="AO68" s="978"/>
      <c r="AP68" s="978">
        <v>420</v>
      </c>
      <c r="AQ68" s="978"/>
      <c r="AR68" s="978"/>
      <c r="AS68" s="978"/>
      <c r="AT68" s="978"/>
      <c r="AU68" s="978">
        <v>48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536</v>
      </c>
      <c r="C69" s="971"/>
      <c r="D69" s="971"/>
      <c r="E69" s="971"/>
      <c r="F69" s="971"/>
      <c r="G69" s="971"/>
      <c r="H69" s="971"/>
      <c r="I69" s="971"/>
      <c r="J69" s="971"/>
      <c r="K69" s="971"/>
      <c r="L69" s="971"/>
      <c r="M69" s="971"/>
      <c r="N69" s="971"/>
      <c r="O69" s="971"/>
      <c r="P69" s="972"/>
      <c r="Q69" s="973">
        <v>5557</v>
      </c>
      <c r="R69" s="967"/>
      <c r="S69" s="967"/>
      <c r="T69" s="967"/>
      <c r="U69" s="967"/>
      <c r="V69" s="967">
        <v>6567</v>
      </c>
      <c r="W69" s="967"/>
      <c r="X69" s="967"/>
      <c r="Y69" s="967"/>
      <c r="Z69" s="967"/>
      <c r="AA69" s="967">
        <v>-1010</v>
      </c>
      <c r="AB69" s="967"/>
      <c r="AC69" s="967"/>
      <c r="AD69" s="967"/>
      <c r="AE69" s="967"/>
      <c r="AF69" s="967">
        <v>1798</v>
      </c>
      <c r="AG69" s="967"/>
      <c r="AH69" s="967"/>
      <c r="AI69" s="967"/>
      <c r="AJ69" s="967"/>
      <c r="AK69" s="967">
        <v>0</v>
      </c>
      <c r="AL69" s="967"/>
      <c r="AM69" s="967"/>
      <c r="AN69" s="967"/>
      <c r="AO69" s="967"/>
      <c r="AP69" s="967">
        <v>4759</v>
      </c>
      <c r="AQ69" s="967"/>
      <c r="AR69" s="967"/>
      <c r="AS69" s="967"/>
      <c r="AT69" s="967"/>
      <c r="AU69" s="967">
        <v>462</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537</v>
      </c>
      <c r="C70" s="971"/>
      <c r="D70" s="971"/>
      <c r="E70" s="971"/>
      <c r="F70" s="971"/>
      <c r="G70" s="971"/>
      <c r="H70" s="971"/>
      <c r="I70" s="971"/>
      <c r="J70" s="971"/>
      <c r="K70" s="971"/>
      <c r="L70" s="971"/>
      <c r="M70" s="971"/>
      <c r="N70" s="971"/>
      <c r="O70" s="971"/>
      <c r="P70" s="972"/>
      <c r="Q70" s="973">
        <v>1737</v>
      </c>
      <c r="R70" s="967"/>
      <c r="S70" s="967"/>
      <c r="T70" s="967"/>
      <c r="U70" s="967"/>
      <c r="V70" s="967">
        <v>1724</v>
      </c>
      <c r="W70" s="967"/>
      <c r="X70" s="967"/>
      <c r="Y70" s="967"/>
      <c r="Z70" s="967"/>
      <c r="AA70" s="967">
        <v>67</v>
      </c>
      <c r="AB70" s="967"/>
      <c r="AC70" s="967"/>
      <c r="AD70" s="967"/>
      <c r="AE70" s="967"/>
      <c r="AF70" s="967">
        <v>67</v>
      </c>
      <c r="AG70" s="967"/>
      <c r="AH70" s="967"/>
      <c r="AI70" s="967"/>
      <c r="AJ70" s="967"/>
      <c r="AK70" s="967">
        <v>142</v>
      </c>
      <c r="AL70" s="967"/>
      <c r="AM70" s="967"/>
      <c r="AN70" s="967"/>
      <c r="AO70" s="967"/>
      <c r="AP70" s="967">
        <v>315</v>
      </c>
      <c r="AQ70" s="967"/>
      <c r="AR70" s="967"/>
      <c r="AS70" s="967"/>
      <c r="AT70" s="967"/>
      <c r="AU70" s="967">
        <v>23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538</v>
      </c>
      <c r="C71" s="971"/>
      <c r="D71" s="971"/>
      <c r="E71" s="971"/>
      <c r="F71" s="971"/>
      <c r="G71" s="971"/>
      <c r="H71" s="971"/>
      <c r="I71" s="971"/>
      <c r="J71" s="971"/>
      <c r="K71" s="971"/>
      <c r="L71" s="971"/>
      <c r="M71" s="971"/>
      <c r="N71" s="971"/>
      <c r="O71" s="971"/>
      <c r="P71" s="972"/>
      <c r="Q71" s="973">
        <v>1611</v>
      </c>
      <c r="R71" s="967"/>
      <c r="S71" s="967"/>
      <c r="T71" s="967"/>
      <c r="U71" s="967"/>
      <c r="V71" s="967">
        <v>1531</v>
      </c>
      <c r="W71" s="967"/>
      <c r="X71" s="967"/>
      <c r="Y71" s="967"/>
      <c r="Z71" s="967"/>
      <c r="AA71" s="967">
        <v>81</v>
      </c>
      <c r="AB71" s="967"/>
      <c r="AC71" s="967"/>
      <c r="AD71" s="967"/>
      <c r="AE71" s="967"/>
      <c r="AF71" s="967">
        <v>81</v>
      </c>
      <c r="AG71" s="967"/>
      <c r="AH71" s="967"/>
      <c r="AI71" s="967"/>
      <c r="AJ71" s="967"/>
      <c r="AK71" s="967">
        <v>0</v>
      </c>
      <c r="AL71" s="967"/>
      <c r="AM71" s="967"/>
      <c r="AN71" s="967"/>
      <c r="AO71" s="967"/>
      <c r="AP71" s="967">
        <v>66</v>
      </c>
      <c r="AQ71" s="967"/>
      <c r="AR71" s="967"/>
      <c r="AS71" s="967"/>
      <c r="AT71" s="967"/>
      <c r="AU71" s="967">
        <v>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539</v>
      </c>
      <c r="C72" s="971"/>
      <c r="D72" s="971"/>
      <c r="E72" s="971"/>
      <c r="F72" s="971"/>
      <c r="G72" s="971"/>
      <c r="H72" s="971"/>
      <c r="I72" s="971"/>
      <c r="J72" s="971"/>
      <c r="K72" s="971"/>
      <c r="L72" s="971"/>
      <c r="M72" s="971"/>
      <c r="N72" s="971"/>
      <c r="O72" s="971"/>
      <c r="P72" s="972"/>
      <c r="Q72" s="973">
        <v>9277</v>
      </c>
      <c r="R72" s="967"/>
      <c r="S72" s="967"/>
      <c r="T72" s="967"/>
      <c r="U72" s="967"/>
      <c r="V72" s="967">
        <v>7391</v>
      </c>
      <c r="W72" s="967"/>
      <c r="X72" s="967"/>
      <c r="Y72" s="967"/>
      <c r="Z72" s="967"/>
      <c r="AA72" s="967">
        <v>1886</v>
      </c>
      <c r="AB72" s="967"/>
      <c r="AC72" s="967"/>
      <c r="AD72" s="967"/>
      <c r="AE72" s="967"/>
      <c r="AF72" s="967">
        <v>1886</v>
      </c>
      <c r="AG72" s="967"/>
      <c r="AH72" s="967"/>
      <c r="AI72" s="967"/>
      <c r="AJ72" s="967"/>
      <c r="AK72" s="967">
        <v>0</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540</v>
      </c>
      <c r="C73" s="971"/>
      <c r="D73" s="971"/>
      <c r="E73" s="971"/>
      <c r="F73" s="971"/>
      <c r="G73" s="971"/>
      <c r="H73" s="971"/>
      <c r="I73" s="971"/>
      <c r="J73" s="971"/>
      <c r="K73" s="971"/>
      <c r="L73" s="971"/>
      <c r="M73" s="971"/>
      <c r="N73" s="971"/>
      <c r="O73" s="971"/>
      <c r="P73" s="972"/>
      <c r="Q73" s="973">
        <v>136457</v>
      </c>
      <c r="R73" s="967"/>
      <c r="S73" s="967"/>
      <c r="T73" s="967"/>
      <c r="U73" s="967"/>
      <c r="V73" s="967">
        <v>132337</v>
      </c>
      <c r="W73" s="967"/>
      <c r="X73" s="967"/>
      <c r="Y73" s="967"/>
      <c r="Z73" s="967"/>
      <c r="AA73" s="967">
        <v>4120</v>
      </c>
      <c r="AB73" s="967"/>
      <c r="AC73" s="967"/>
      <c r="AD73" s="967"/>
      <c r="AE73" s="967"/>
      <c r="AF73" s="967">
        <v>4120</v>
      </c>
      <c r="AG73" s="967"/>
      <c r="AH73" s="967"/>
      <c r="AI73" s="967"/>
      <c r="AJ73" s="967"/>
      <c r="AK73" s="967">
        <v>909</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541</v>
      </c>
      <c r="C74" s="971"/>
      <c r="D74" s="971"/>
      <c r="E74" s="971"/>
      <c r="F74" s="971"/>
      <c r="G74" s="971"/>
      <c r="H74" s="971"/>
      <c r="I74" s="971"/>
      <c r="J74" s="971"/>
      <c r="K74" s="971"/>
      <c r="L74" s="971"/>
      <c r="M74" s="971"/>
      <c r="N74" s="971"/>
      <c r="O74" s="971"/>
      <c r="P74" s="972"/>
      <c r="Q74" s="973">
        <v>157</v>
      </c>
      <c r="R74" s="967"/>
      <c r="S74" s="967"/>
      <c r="T74" s="967"/>
      <c r="U74" s="967"/>
      <c r="V74" s="967">
        <v>128</v>
      </c>
      <c r="W74" s="967"/>
      <c r="X74" s="967"/>
      <c r="Y74" s="967"/>
      <c r="Z74" s="967"/>
      <c r="AA74" s="967">
        <v>29</v>
      </c>
      <c r="AB74" s="967"/>
      <c r="AC74" s="967"/>
      <c r="AD74" s="967"/>
      <c r="AE74" s="967"/>
      <c r="AF74" s="967">
        <v>29</v>
      </c>
      <c r="AG74" s="967"/>
      <c r="AH74" s="967"/>
      <c r="AI74" s="967"/>
      <c r="AJ74" s="967"/>
      <c r="AK74" s="967">
        <v>0</v>
      </c>
      <c r="AL74" s="967"/>
      <c r="AM74" s="967"/>
      <c r="AN74" s="967"/>
      <c r="AO74" s="967"/>
      <c r="AP74" s="967">
        <v>0</v>
      </c>
      <c r="AQ74" s="967"/>
      <c r="AR74" s="967"/>
      <c r="AS74" s="967"/>
      <c r="AT74" s="967"/>
      <c r="AU74" s="967">
        <v>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369</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289</v>
      </c>
      <c r="AG109" s="888"/>
      <c r="AH109" s="888"/>
      <c r="AI109" s="888"/>
      <c r="AJ109" s="889"/>
      <c r="AK109" s="890" t="s">
        <v>288</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289</v>
      </c>
      <c r="BW109" s="888"/>
      <c r="BX109" s="888"/>
      <c r="BY109" s="888"/>
      <c r="BZ109" s="889"/>
      <c r="CA109" s="890" t="s">
        <v>288</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289</v>
      </c>
      <c r="DM109" s="888"/>
      <c r="DN109" s="888"/>
      <c r="DO109" s="888"/>
      <c r="DP109" s="889"/>
      <c r="DQ109" s="890" t="s">
        <v>288</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378847</v>
      </c>
      <c r="AB110" s="873"/>
      <c r="AC110" s="873"/>
      <c r="AD110" s="873"/>
      <c r="AE110" s="874"/>
      <c r="AF110" s="875">
        <v>377299</v>
      </c>
      <c r="AG110" s="873"/>
      <c r="AH110" s="873"/>
      <c r="AI110" s="873"/>
      <c r="AJ110" s="874"/>
      <c r="AK110" s="875">
        <v>388776</v>
      </c>
      <c r="AL110" s="873"/>
      <c r="AM110" s="873"/>
      <c r="AN110" s="873"/>
      <c r="AO110" s="874"/>
      <c r="AP110" s="876">
        <v>19.5</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3794846</v>
      </c>
      <c r="BR110" s="800"/>
      <c r="BS110" s="800"/>
      <c r="BT110" s="800"/>
      <c r="BU110" s="800"/>
      <c r="BV110" s="800">
        <v>4295193</v>
      </c>
      <c r="BW110" s="800"/>
      <c r="BX110" s="800"/>
      <c r="BY110" s="800"/>
      <c r="BZ110" s="800"/>
      <c r="CA110" s="800">
        <v>4357261</v>
      </c>
      <c r="CB110" s="800"/>
      <c r="CC110" s="800"/>
      <c r="CD110" s="800"/>
      <c r="CE110" s="800"/>
      <c r="CF110" s="861">
        <v>218.9</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t="s">
        <v>112</v>
      </c>
      <c r="BR111" s="771"/>
      <c r="BS111" s="771"/>
      <c r="BT111" s="771"/>
      <c r="BU111" s="771"/>
      <c r="BV111" s="771" t="s">
        <v>112</v>
      </c>
      <c r="BW111" s="771"/>
      <c r="BX111" s="771"/>
      <c r="BY111" s="771"/>
      <c r="BZ111" s="771"/>
      <c r="CA111" s="771" t="s">
        <v>112</v>
      </c>
      <c r="CB111" s="771"/>
      <c r="CC111" s="771"/>
      <c r="CD111" s="771"/>
      <c r="CE111" s="771"/>
      <c r="CF111" s="848" t="s">
        <v>112</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3501379</v>
      </c>
      <c r="BR112" s="771"/>
      <c r="BS112" s="771"/>
      <c r="BT112" s="771"/>
      <c r="BU112" s="771"/>
      <c r="BV112" s="771">
        <v>3455452</v>
      </c>
      <c r="BW112" s="771"/>
      <c r="BX112" s="771"/>
      <c r="BY112" s="771"/>
      <c r="BZ112" s="771"/>
      <c r="CA112" s="771">
        <v>3903459</v>
      </c>
      <c r="CB112" s="771"/>
      <c r="CC112" s="771"/>
      <c r="CD112" s="771"/>
      <c r="CE112" s="771"/>
      <c r="CF112" s="848">
        <v>196.1</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111571</v>
      </c>
      <c r="AB113" s="909"/>
      <c r="AC113" s="909"/>
      <c r="AD113" s="909"/>
      <c r="AE113" s="910"/>
      <c r="AF113" s="911">
        <v>146350</v>
      </c>
      <c r="AG113" s="909"/>
      <c r="AH113" s="909"/>
      <c r="AI113" s="909"/>
      <c r="AJ113" s="910"/>
      <c r="AK113" s="911">
        <v>201863</v>
      </c>
      <c r="AL113" s="909"/>
      <c r="AM113" s="909"/>
      <c r="AN113" s="909"/>
      <c r="AO113" s="910"/>
      <c r="AP113" s="912">
        <v>10.1</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550625</v>
      </c>
      <c r="BR113" s="771"/>
      <c r="BS113" s="771"/>
      <c r="BT113" s="771"/>
      <c r="BU113" s="771"/>
      <c r="BV113" s="771">
        <v>542407</v>
      </c>
      <c r="BW113" s="771"/>
      <c r="BX113" s="771"/>
      <c r="BY113" s="771"/>
      <c r="BZ113" s="771"/>
      <c r="CA113" s="771">
        <v>542173</v>
      </c>
      <c r="CB113" s="771"/>
      <c r="CC113" s="771"/>
      <c r="CD113" s="771"/>
      <c r="CE113" s="771"/>
      <c r="CF113" s="848">
        <v>27.2</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56944</v>
      </c>
      <c r="AB114" s="784"/>
      <c r="AC114" s="784"/>
      <c r="AD114" s="784"/>
      <c r="AE114" s="785"/>
      <c r="AF114" s="786">
        <v>40818</v>
      </c>
      <c r="AG114" s="784"/>
      <c r="AH114" s="784"/>
      <c r="AI114" s="784"/>
      <c r="AJ114" s="785"/>
      <c r="AK114" s="786">
        <v>47727</v>
      </c>
      <c r="AL114" s="784"/>
      <c r="AM114" s="784"/>
      <c r="AN114" s="784"/>
      <c r="AO114" s="785"/>
      <c r="AP114" s="754">
        <v>2.4</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778258</v>
      </c>
      <c r="BR114" s="771"/>
      <c r="BS114" s="771"/>
      <c r="BT114" s="771"/>
      <c r="BU114" s="771"/>
      <c r="BV114" s="771">
        <v>690615</v>
      </c>
      <c r="BW114" s="771"/>
      <c r="BX114" s="771"/>
      <c r="BY114" s="771"/>
      <c r="BZ114" s="771"/>
      <c r="CA114" s="771">
        <v>625644</v>
      </c>
      <c r="CB114" s="771"/>
      <c r="CC114" s="771"/>
      <c r="CD114" s="771"/>
      <c r="CE114" s="771"/>
      <c r="CF114" s="848">
        <v>31.4</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112</v>
      </c>
      <c r="AB115" s="909"/>
      <c r="AC115" s="909"/>
      <c r="AD115" s="909"/>
      <c r="AE115" s="910"/>
      <c r="AF115" s="911" t="s">
        <v>112</v>
      </c>
      <c r="AG115" s="909"/>
      <c r="AH115" s="909"/>
      <c r="AI115" s="909"/>
      <c r="AJ115" s="910"/>
      <c r="AK115" s="911" t="s">
        <v>112</v>
      </c>
      <c r="AL115" s="909"/>
      <c r="AM115" s="909"/>
      <c r="AN115" s="909"/>
      <c r="AO115" s="910"/>
      <c r="AP115" s="912" t="s">
        <v>112</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547362</v>
      </c>
      <c r="AB117" s="895"/>
      <c r="AC117" s="895"/>
      <c r="AD117" s="895"/>
      <c r="AE117" s="896"/>
      <c r="AF117" s="898">
        <v>564467</v>
      </c>
      <c r="AG117" s="895"/>
      <c r="AH117" s="895"/>
      <c r="AI117" s="895"/>
      <c r="AJ117" s="896"/>
      <c r="AK117" s="898">
        <v>638366</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289</v>
      </c>
      <c r="AG118" s="888"/>
      <c r="AH118" s="888"/>
      <c r="AI118" s="888"/>
      <c r="AJ118" s="889"/>
      <c r="AK118" s="890" t="s">
        <v>288</v>
      </c>
      <c r="AL118" s="888"/>
      <c r="AM118" s="888"/>
      <c r="AN118" s="888"/>
      <c r="AO118" s="889"/>
      <c r="AP118" s="891" t="s">
        <v>404</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432</v>
      </c>
      <c r="BP118" s="838"/>
      <c r="BQ118" s="857">
        <v>8625108</v>
      </c>
      <c r="BR118" s="858"/>
      <c r="BS118" s="858"/>
      <c r="BT118" s="858"/>
      <c r="BU118" s="858"/>
      <c r="BV118" s="858">
        <v>8983667</v>
      </c>
      <c r="BW118" s="858"/>
      <c r="BX118" s="858"/>
      <c r="BY118" s="858"/>
      <c r="BZ118" s="858"/>
      <c r="CA118" s="858">
        <v>9428537</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1232731</v>
      </c>
      <c r="BR119" s="800"/>
      <c r="BS119" s="800"/>
      <c r="BT119" s="800"/>
      <c r="BU119" s="800"/>
      <c r="BV119" s="800">
        <v>1173091</v>
      </c>
      <c r="BW119" s="800"/>
      <c r="BX119" s="800"/>
      <c r="BY119" s="800"/>
      <c r="BZ119" s="800"/>
      <c r="CA119" s="800">
        <v>1134925</v>
      </c>
      <c r="CB119" s="800"/>
      <c r="CC119" s="800"/>
      <c r="CD119" s="800"/>
      <c r="CE119" s="800"/>
      <c r="CF119" s="861">
        <v>57</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1103</v>
      </c>
      <c r="BR120" s="771"/>
      <c r="BS120" s="771"/>
      <c r="BT120" s="771"/>
      <c r="BU120" s="771"/>
      <c r="BV120" s="771">
        <v>828</v>
      </c>
      <c r="BW120" s="771"/>
      <c r="BX120" s="771"/>
      <c r="BY120" s="771"/>
      <c r="BZ120" s="771"/>
      <c r="CA120" s="771">
        <v>757</v>
      </c>
      <c r="CB120" s="771"/>
      <c r="CC120" s="771"/>
      <c r="CD120" s="771"/>
      <c r="CE120" s="771"/>
      <c r="CF120" s="848">
        <v>0</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2116270</v>
      </c>
      <c r="DH120" s="800"/>
      <c r="DI120" s="800"/>
      <c r="DJ120" s="800"/>
      <c r="DK120" s="800"/>
      <c r="DL120" s="800">
        <v>1938180</v>
      </c>
      <c r="DM120" s="800"/>
      <c r="DN120" s="800"/>
      <c r="DO120" s="800"/>
      <c r="DP120" s="800"/>
      <c r="DQ120" s="800">
        <v>2237137</v>
      </c>
      <c r="DR120" s="800"/>
      <c r="DS120" s="800"/>
      <c r="DT120" s="800"/>
      <c r="DU120" s="800"/>
      <c r="DV120" s="801">
        <v>112.4</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4820578</v>
      </c>
      <c r="BR121" s="858"/>
      <c r="BS121" s="858"/>
      <c r="BT121" s="858"/>
      <c r="BU121" s="858"/>
      <c r="BV121" s="858">
        <v>5317550</v>
      </c>
      <c r="BW121" s="858"/>
      <c r="BX121" s="858"/>
      <c r="BY121" s="858"/>
      <c r="BZ121" s="858"/>
      <c r="CA121" s="858">
        <v>5465563</v>
      </c>
      <c r="CB121" s="858"/>
      <c r="CC121" s="858"/>
      <c r="CD121" s="858"/>
      <c r="CE121" s="858"/>
      <c r="CF121" s="859">
        <v>274.5</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1383234</v>
      </c>
      <c r="DH121" s="771"/>
      <c r="DI121" s="771"/>
      <c r="DJ121" s="771"/>
      <c r="DK121" s="771"/>
      <c r="DL121" s="771">
        <v>1515454</v>
      </c>
      <c r="DM121" s="771"/>
      <c r="DN121" s="771"/>
      <c r="DO121" s="771"/>
      <c r="DP121" s="771"/>
      <c r="DQ121" s="771">
        <v>1663988</v>
      </c>
      <c r="DR121" s="771"/>
      <c r="DS121" s="771"/>
      <c r="DT121" s="771"/>
      <c r="DU121" s="771"/>
      <c r="DV121" s="823">
        <v>83.6</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441</v>
      </c>
      <c r="BP122" s="838"/>
      <c r="BQ122" s="839">
        <v>6054412</v>
      </c>
      <c r="BR122" s="840"/>
      <c r="BS122" s="840"/>
      <c r="BT122" s="840"/>
      <c r="BU122" s="840"/>
      <c r="BV122" s="840">
        <v>6491469</v>
      </c>
      <c r="BW122" s="840"/>
      <c r="BX122" s="840"/>
      <c r="BY122" s="840"/>
      <c r="BZ122" s="840"/>
      <c r="CA122" s="840">
        <v>6601245</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1875</v>
      </c>
      <c r="DH122" s="771"/>
      <c r="DI122" s="771"/>
      <c r="DJ122" s="771"/>
      <c r="DK122" s="771"/>
      <c r="DL122" s="771">
        <v>1818</v>
      </c>
      <c r="DM122" s="771"/>
      <c r="DN122" s="771"/>
      <c r="DO122" s="771"/>
      <c r="DP122" s="771"/>
      <c r="DQ122" s="771">
        <v>2334</v>
      </c>
      <c r="DR122" s="771"/>
      <c r="DS122" s="771"/>
      <c r="DT122" s="771"/>
      <c r="DU122" s="771"/>
      <c r="DV122" s="823">
        <v>0.1</v>
      </c>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125.1</v>
      </c>
      <c r="BR123" s="832"/>
      <c r="BS123" s="832"/>
      <c r="BT123" s="832"/>
      <c r="BU123" s="832"/>
      <c r="BV123" s="832">
        <v>120.2</v>
      </c>
      <c r="BW123" s="832"/>
      <c r="BX123" s="832"/>
      <c r="BY123" s="832"/>
      <c r="BZ123" s="832"/>
      <c r="CA123" s="832">
        <v>142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452</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1100</v>
      </c>
      <c r="AB128" s="724"/>
      <c r="AC128" s="724"/>
      <c r="AD128" s="724"/>
      <c r="AE128" s="725"/>
      <c r="AF128" s="726">
        <v>985</v>
      </c>
      <c r="AG128" s="724"/>
      <c r="AH128" s="724"/>
      <c r="AI128" s="724"/>
      <c r="AJ128" s="725"/>
      <c r="AK128" s="726">
        <v>857</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2403193</v>
      </c>
      <c r="AB129" s="784"/>
      <c r="AC129" s="784"/>
      <c r="AD129" s="784"/>
      <c r="AE129" s="785"/>
      <c r="AF129" s="786">
        <v>2437054</v>
      </c>
      <c r="AG129" s="784"/>
      <c r="AH129" s="784"/>
      <c r="AI129" s="784"/>
      <c r="AJ129" s="785"/>
      <c r="AK129" s="786">
        <v>2383049</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10.4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352674</v>
      </c>
      <c r="AB130" s="784"/>
      <c r="AC130" s="784"/>
      <c r="AD130" s="784"/>
      <c r="AE130" s="785"/>
      <c r="AF130" s="786">
        <v>365008</v>
      </c>
      <c r="AG130" s="784"/>
      <c r="AH130" s="784"/>
      <c r="AI130" s="784"/>
      <c r="AJ130" s="785"/>
      <c r="AK130" s="786">
        <v>392136</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142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2050519</v>
      </c>
      <c r="AB131" s="717"/>
      <c r="AC131" s="717"/>
      <c r="AD131" s="717"/>
      <c r="AE131" s="718"/>
      <c r="AF131" s="719">
        <v>2072046</v>
      </c>
      <c r="AG131" s="717"/>
      <c r="AH131" s="717"/>
      <c r="AI131" s="717"/>
      <c r="AJ131" s="718"/>
      <c r="AK131" s="719">
        <v>1990913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9.4409269069999997</v>
      </c>
      <c r="AB132" s="740"/>
      <c r="AC132" s="740"/>
      <c r="AD132" s="740"/>
      <c r="AE132" s="741"/>
      <c r="AF132" s="742">
        <v>9.5786483499999999</v>
      </c>
      <c r="AG132" s="740"/>
      <c r="AH132" s="740"/>
      <c r="AI132" s="740"/>
      <c r="AJ132" s="741"/>
      <c r="AK132" s="742">
        <v>12.32464703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11.4</v>
      </c>
      <c r="AB133" s="749"/>
      <c r="AC133" s="749"/>
      <c r="AD133" s="749"/>
      <c r="AE133" s="750"/>
      <c r="AF133" s="748">
        <v>10.1</v>
      </c>
      <c r="AG133" s="749"/>
      <c r="AH133" s="749"/>
      <c r="AI133" s="749"/>
      <c r="AJ133" s="750"/>
      <c r="AK133" s="748">
        <v>10.4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Q22" zoomScaleNormal="85" zoomScaleSheetLayoutView="55" workbookViewId="0">
      <selection activeCell="M51" sqref="M51"/>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33" t="s">
        <v>473</v>
      </c>
      <c r="H9" s="1134"/>
      <c r="I9" s="1134"/>
      <c r="J9" s="1135"/>
      <c r="K9" s="263">
        <v>532778</v>
      </c>
      <c r="L9" s="264">
        <v>84061</v>
      </c>
      <c r="M9" s="265">
        <v>110200</v>
      </c>
      <c r="N9" s="266">
        <v>-23.7</v>
      </c>
    </row>
    <row r="10" spans="1:16" x14ac:dyDescent="0.15">
      <c r="A10" s="248"/>
      <c r="B10" s="244"/>
      <c r="C10" s="244"/>
      <c r="D10" s="244"/>
      <c r="E10" s="244"/>
      <c r="F10" s="244"/>
      <c r="G10" s="1133" t="s">
        <v>474</v>
      </c>
      <c r="H10" s="1134"/>
      <c r="I10" s="1134"/>
      <c r="J10" s="1135"/>
      <c r="K10" s="267">
        <v>98793</v>
      </c>
      <c r="L10" s="268">
        <v>15587</v>
      </c>
      <c r="M10" s="269">
        <v>10910</v>
      </c>
      <c r="N10" s="270">
        <v>42.9</v>
      </c>
    </row>
    <row r="11" spans="1:16" ht="13.5" customHeight="1" x14ac:dyDescent="0.15">
      <c r="A11" s="248"/>
      <c r="B11" s="244"/>
      <c r="C11" s="244"/>
      <c r="D11" s="244"/>
      <c r="E11" s="244"/>
      <c r="F11" s="244"/>
      <c r="G11" s="1133" t="s">
        <v>475</v>
      </c>
      <c r="H11" s="1134"/>
      <c r="I11" s="1134"/>
      <c r="J11" s="1135"/>
      <c r="K11" s="267">
        <v>128148</v>
      </c>
      <c r="L11" s="268">
        <v>20219</v>
      </c>
      <c r="M11" s="269">
        <v>15361</v>
      </c>
      <c r="N11" s="270">
        <v>31.6</v>
      </c>
    </row>
    <row r="12" spans="1:16" ht="13.5" customHeight="1" x14ac:dyDescent="0.15">
      <c r="A12" s="248"/>
      <c r="B12" s="244"/>
      <c r="C12" s="244"/>
      <c r="D12" s="244"/>
      <c r="E12" s="244"/>
      <c r="F12" s="244"/>
      <c r="G12" s="1133" t="s">
        <v>476</v>
      </c>
      <c r="H12" s="1134"/>
      <c r="I12" s="1134"/>
      <c r="J12" s="1135"/>
      <c r="K12" s="267">
        <v>43310</v>
      </c>
      <c r="L12" s="268">
        <v>6833</v>
      </c>
      <c r="M12" s="269">
        <v>1384</v>
      </c>
      <c r="N12" s="270">
        <v>393.7</v>
      </c>
    </row>
    <row r="13" spans="1:16" ht="13.5" customHeight="1" x14ac:dyDescent="0.15">
      <c r="A13" s="248"/>
      <c r="B13" s="244"/>
      <c r="C13" s="244"/>
      <c r="D13" s="244"/>
      <c r="E13" s="244"/>
      <c r="F13" s="244"/>
      <c r="G13" s="1133" t="s">
        <v>477</v>
      </c>
      <c r="H13" s="1134"/>
      <c r="I13" s="1134"/>
      <c r="J13" s="1135"/>
      <c r="K13" s="267" t="s">
        <v>478</v>
      </c>
      <c r="L13" s="268" t="s">
        <v>478</v>
      </c>
      <c r="M13" s="269" t="s">
        <v>478</v>
      </c>
      <c r="N13" s="270" t="s">
        <v>478</v>
      </c>
    </row>
    <row r="14" spans="1:16" ht="13.5" customHeight="1" x14ac:dyDescent="0.15">
      <c r="A14" s="248"/>
      <c r="B14" s="244"/>
      <c r="C14" s="244"/>
      <c r="D14" s="244"/>
      <c r="E14" s="244"/>
      <c r="F14" s="244"/>
      <c r="G14" s="1133" t="s">
        <v>479</v>
      </c>
      <c r="H14" s="1134"/>
      <c r="I14" s="1134"/>
      <c r="J14" s="1135"/>
      <c r="K14" s="267">
        <v>16164</v>
      </c>
      <c r="L14" s="268">
        <v>2550</v>
      </c>
      <c r="M14" s="269">
        <v>5179</v>
      </c>
      <c r="N14" s="270">
        <v>-50.8</v>
      </c>
    </row>
    <row r="15" spans="1:16" ht="13.5" customHeight="1" x14ac:dyDescent="0.15">
      <c r="A15" s="248"/>
      <c r="B15" s="244"/>
      <c r="C15" s="244"/>
      <c r="D15" s="244"/>
      <c r="E15" s="244"/>
      <c r="F15" s="244"/>
      <c r="G15" s="1133" t="s">
        <v>480</v>
      </c>
      <c r="H15" s="1134"/>
      <c r="I15" s="1134"/>
      <c r="J15" s="1135"/>
      <c r="K15" s="267">
        <v>8785</v>
      </c>
      <c r="L15" s="268">
        <v>1386</v>
      </c>
      <c r="M15" s="269">
        <v>2730</v>
      </c>
      <c r="N15" s="270">
        <v>-49.2</v>
      </c>
    </row>
    <row r="16" spans="1:16" x14ac:dyDescent="0.15">
      <c r="A16" s="248"/>
      <c r="B16" s="244"/>
      <c r="C16" s="244"/>
      <c r="D16" s="244"/>
      <c r="E16" s="244"/>
      <c r="F16" s="244"/>
      <c r="G16" s="1136" t="s">
        <v>481</v>
      </c>
      <c r="H16" s="1137"/>
      <c r="I16" s="1137"/>
      <c r="J16" s="1138"/>
      <c r="K16" s="268">
        <v>-58818</v>
      </c>
      <c r="L16" s="268">
        <v>-9280</v>
      </c>
      <c r="M16" s="269">
        <v>-11587</v>
      </c>
      <c r="N16" s="270">
        <v>-19.899999999999999</v>
      </c>
    </row>
    <row r="17" spans="1:16" x14ac:dyDescent="0.15">
      <c r="A17" s="248"/>
      <c r="B17" s="244"/>
      <c r="C17" s="244"/>
      <c r="D17" s="244"/>
      <c r="E17" s="244"/>
      <c r="F17" s="244"/>
      <c r="G17" s="1136" t="s">
        <v>171</v>
      </c>
      <c r="H17" s="1137"/>
      <c r="I17" s="1137"/>
      <c r="J17" s="1138"/>
      <c r="K17" s="268">
        <v>769160</v>
      </c>
      <c r="L17" s="268">
        <v>121357</v>
      </c>
      <c r="M17" s="269">
        <v>134177</v>
      </c>
      <c r="N17" s="270">
        <v>-9.6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9.4700000000000006</v>
      </c>
      <c r="L21" s="281">
        <v>12.44</v>
      </c>
      <c r="M21" s="282">
        <v>-2.97</v>
      </c>
      <c r="N21" s="249"/>
      <c r="O21" s="283"/>
      <c r="P21" s="279"/>
    </row>
    <row r="22" spans="1:16" s="284" customFormat="1" x14ac:dyDescent="0.15">
      <c r="A22" s="279"/>
      <c r="B22" s="249"/>
      <c r="C22" s="249"/>
      <c r="D22" s="249"/>
      <c r="E22" s="249"/>
      <c r="F22" s="249"/>
      <c r="G22" s="1130" t="s">
        <v>487</v>
      </c>
      <c r="H22" s="1131"/>
      <c r="I22" s="1131"/>
      <c r="J22" s="1132"/>
      <c r="K22" s="285">
        <v>93.2</v>
      </c>
      <c r="L22" s="286">
        <v>95.1</v>
      </c>
      <c r="M22" s="287">
        <v>-1.9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21" t="s">
        <v>490</v>
      </c>
      <c r="H32" s="1122"/>
      <c r="I32" s="1122"/>
      <c r="J32" s="1123"/>
      <c r="K32" s="294">
        <v>388776</v>
      </c>
      <c r="L32" s="294">
        <v>61340</v>
      </c>
      <c r="M32" s="295">
        <v>69383</v>
      </c>
      <c r="N32" s="296">
        <v>-11.6</v>
      </c>
    </row>
    <row r="33" spans="1:16" ht="13.5" customHeight="1" x14ac:dyDescent="0.15">
      <c r="A33" s="248"/>
      <c r="B33" s="244"/>
      <c r="C33" s="244"/>
      <c r="D33" s="244"/>
      <c r="E33" s="244"/>
      <c r="F33" s="244"/>
      <c r="G33" s="1121" t="s">
        <v>491</v>
      </c>
      <c r="H33" s="1122"/>
      <c r="I33" s="1122"/>
      <c r="J33" s="1123"/>
      <c r="K33" s="294" t="s">
        <v>478</v>
      </c>
      <c r="L33" s="294" t="s">
        <v>478</v>
      </c>
      <c r="M33" s="295" t="s">
        <v>478</v>
      </c>
      <c r="N33" s="296" t="s">
        <v>478</v>
      </c>
    </row>
    <row r="34" spans="1:16" ht="27" customHeight="1" x14ac:dyDescent="0.15">
      <c r="A34" s="248"/>
      <c r="B34" s="244"/>
      <c r="C34" s="244"/>
      <c r="D34" s="244"/>
      <c r="E34" s="244"/>
      <c r="F34" s="244"/>
      <c r="G34" s="1121" t="s">
        <v>492</v>
      </c>
      <c r="H34" s="1122"/>
      <c r="I34" s="1122"/>
      <c r="J34" s="1123"/>
      <c r="K34" s="294" t="s">
        <v>478</v>
      </c>
      <c r="L34" s="294" t="s">
        <v>478</v>
      </c>
      <c r="M34" s="295" t="s">
        <v>478</v>
      </c>
      <c r="N34" s="296" t="s">
        <v>478</v>
      </c>
    </row>
    <row r="35" spans="1:16" ht="27" customHeight="1" x14ac:dyDescent="0.15">
      <c r="A35" s="248"/>
      <c r="B35" s="244"/>
      <c r="C35" s="244"/>
      <c r="D35" s="244"/>
      <c r="E35" s="244"/>
      <c r="F35" s="244"/>
      <c r="G35" s="1121" t="s">
        <v>493</v>
      </c>
      <c r="H35" s="1122"/>
      <c r="I35" s="1122"/>
      <c r="J35" s="1123"/>
      <c r="K35" s="294">
        <v>201863</v>
      </c>
      <c r="L35" s="294">
        <v>31850</v>
      </c>
      <c r="M35" s="295">
        <v>19734</v>
      </c>
      <c r="N35" s="296">
        <v>61.4</v>
      </c>
    </row>
    <row r="36" spans="1:16" ht="27" customHeight="1" x14ac:dyDescent="0.15">
      <c r="A36" s="248"/>
      <c r="B36" s="244"/>
      <c r="C36" s="244"/>
      <c r="D36" s="244"/>
      <c r="E36" s="244"/>
      <c r="F36" s="244"/>
      <c r="G36" s="1121" t="s">
        <v>494</v>
      </c>
      <c r="H36" s="1122"/>
      <c r="I36" s="1122"/>
      <c r="J36" s="1123"/>
      <c r="K36" s="294">
        <v>47727</v>
      </c>
      <c r="L36" s="294">
        <v>7530</v>
      </c>
      <c r="M36" s="295">
        <v>4902</v>
      </c>
      <c r="N36" s="296">
        <v>53.6</v>
      </c>
    </row>
    <row r="37" spans="1:16" ht="13.5" customHeight="1" x14ac:dyDescent="0.15">
      <c r="A37" s="248"/>
      <c r="B37" s="244"/>
      <c r="C37" s="244"/>
      <c r="D37" s="244"/>
      <c r="E37" s="244"/>
      <c r="F37" s="244"/>
      <c r="G37" s="1121" t="s">
        <v>495</v>
      </c>
      <c r="H37" s="1122"/>
      <c r="I37" s="1122"/>
      <c r="J37" s="1123"/>
      <c r="K37" s="294" t="s">
        <v>478</v>
      </c>
      <c r="L37" s="294" t="s">
        <v>478</v>
      </c>
      <c r="M37" s="295">
        <v>1542</v>
      </c>
      <c r="N37" s="296" t="s">
        <v>478</v>
      </c>
    </row>
    <row r="38" spans="1:16" ht="27" customHeight="1" x14ac:dyDescent="0.15">
      <c r="A38" s="248"/>
      <c r="B38" s="244"/>
      <c r="C38" s="244"/>
      <c r="D38" s="244"/>
      <c r="E38" s="244"/>
      <c r="F38" s="244"/>
      <c r="G38" s="1124" t="s">
        <v>496</v>
      </c>
      <c r="H38" s="1125"/>
      <c r="I38" s="1125"/>
      <c r="J38" s="1126"/>
      <c r="K38" s="297" t="s">
        <v>478</v>
      </c>
      <c r="L38" s="297" t="s">
        <v>478</v>
      </c>
      <c r="M38" s="298">
        <v>13</v>
      </c>
      <c r="N38" s="299" t="s">
        <v>478</v>
      </c>
      <c r="O38" s="293"/>
    </row>
    <row r="39" spans="1:16" x14ac:dyDescent="0.15">
      <c r="A39" s="248"/>
      <c r="B39" s="244"/>
      <c r="C39" s="244"/>
      <c r="D39" s="244"/>
      <c r="E39" s="244"/>
      <c r="F39" s="244"/>
      <c r="G39" s="1124" t="s">
        <v>497</v>
      </c>
      <c r="H39" s="1125"/>
      <c r="I39" s="1125"/>
      <c r="J39" s="1126"/>
      <c r="K39" s="300">
        <v>-857</v>
      </c>
      <c r="L39" s="300">
        <v>-135</v>
      </c>
      <c r="M39" s="301">
        <v>-2613</v>
      </c>
      <c r="N39" s="302">
        <v>-94.8</v>
      </c>
      <c r="O39" s="293"/>
    </row>
    <row r="40" spans="1:16" ht="27" customHeight="1" x14ac:dyDescent="0.15">
      <c r="A40" s="248"/>
      <c r="B40" s="244"/>
      <c r="C40" s="244"/>
      <c r="D40" s="244"/>
      <c r="E40" s="244"/>
      <c r="F40" s="244"/>
      <c r="G40" s="1121" t="s">
        <v>498</v>
      </c>
      <c r="H40" s="1122"/>
      <c r="I40" s="1122"/>
      <c r="J40" s="1123"/>
      <c r="K40" s="300">
        <v>-392136</v>
      </c>
      <c r="L40" s="300">
        <v>-61871</v>
      </c>
      <c r="M40" s="301">
        <v>-64897</v>
      </c>
      <c r="N40" s="302">
        <v>-4.7</v>
      </c>
      <c r="O40" s="293"/>
    </row>
    <row r="41" spans="1:16" x14ac:dyDescent="0.15">
      <c r="A41" s="248"/>
      <c r="B41" s="244"/>
      <c r="C41" s="244"/>
      <c r="D41" s="244"/>
      <c r="E41" s="244"/>
      <c r="F41" s="244"/>
      <c r="G41" s="1127" t="s">
        <v>283</v>
      </c>
      <c r="H41" s="1128"/>
      <c r="I41" s="1128"/>
      <c r="J41" s="1129"/>
      <c r="K41" s="294">
        <v>245373</v>
      </c>
      <c r="L41" s="300">
        <v>38715</v>
      </c>
      <c r="M41" s="301">
        <v>28065</v>
      </c>
      <c r="N41" s="302">
        <v>37.9</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468</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359494</v>
      </c>
      <c r="J51" s="320">
        <v>52960</v>
      </c>
      <c r="K51" s="321">
        <v>-50.2</v>
      </c>
      <c r="L51" s="322">
        <v>121932</v>
      </c>
      <c r="M51" s="323">
        <v>11.6</v>
      </c>
      <c r="N51" s="324">
        <v>-61.8</v>
      </c>
    </row>
    <row r="52" spans="1:14" x14ac:dyDescent="0.15">
      <c r="A52" s="248"/>
      <c r="B52" s="244"/>
      <c r="C52" s="244"/>
      <c r="D52" s="244"/>
      <c r="E52" s="244"/>
      <c r="F52" s="244"/>
      <c r="G52" s="325"/>
      <c r="H52" s="326" t="s">
        <v>509</v>
      </c>
      <c r="I52" s="327">
        <v>276402</v>
      </c>
      <c r="J52" s="328">
        <v>40719</v>
      </c>
      <c r="K52" s="329">
        <v>-27.6</v>
      </c>
      <c r="L52" s="330">
        <v>68430</v>
      </c>
      <c r="M52" s="331">
        <v>7</v>
      </c>
      <c r="N52" s="332">
        <v>-34.6</v>
      </c>
    </row>
    <row r="53" spans="1:14" x14ac:dyDescent="0.15">
      <c r="A53" s="248"/>
      <c r="B53" s="244"/>
      <c r="C53" s="244"/>
      <c r="D53" s="244"/>
      <c r="E53" s="244"/>
      <c r="F53" s="244"/>
      <c r="G53" s="310" t="s">
        <v>510</v>
      </c>
      <c r="H53" s="311"/>
      <c r="I53" s="319">
        <v>276410</v>
      </c>
      <c r="J53" s="320">
        <v>41628</v>
      </c>
      <c r="K53" s="321">
        <v>-21.4</v>
      </c>
      <c r="L53" s="322">
        <v>92021</v>
      </c>
      <c r="M53" s="323">
        <v>-24.5</v>
      </c>
      <c r="N53" s="324">
        <v>3.1</v>
      </c>
    </row>
    <row r="54" spans="1:14" x14ac:dyDescent="0.15">
      <c r="A54" s="248"/>
      <c r="B54" s="244"/>
      <c r="C54" s="244"/>
      <c r="D54" s="244"/>
      <c r="E54" s="244"/>
      <c r="F54" s="244"/>
      <c r="G54" s="325"/>
      <c r="H54" s="326" t="s">
        <v>509</v>
      </c>
      <c r="I54" s="327">
        <v>263032</v>
      </c>
      <c r="J54" s="328">
        <v>39613</v>
      </c>
      <c r="K54" s="329">
        <v>-2.7</v>
      </c>
      <c r="L54" s="330">
        <v>52579</v>
      </c>
      <c r="M54" s="331">
        <v>-23.2</v>
      </c>
      <c r="N54" s="332">
        <v>20.5</v>
      </c>
    </row>
    <row r="55" spans="1:14" x14ac:dyDescent="0.15">
      <c r="A55" s="248"/>
      <c r="B55" s="244"/>
      <c r="C55" s="244"/>
      <c r="D55" s="244"/>
      <c r="E55" s="244"/>
      <c r="F55" s="244"/>
      <c r="G55" s="310" t="s">
        <v>511</v>
      </c>
      <c r="H55" s="311"/>
      <c r="I55" s="319">
        <v>428936</v>
      </c>
      <c r="J55" s="320">
        <v>65727</v>
      </c>
      <c r="K55" s="321">
        <v>57.9</v>
      </c>
      <c r="L55" s="322">
        <v>94828</v>
      </c>
      <c r="M55" s="323">
        <v>3.1</v>
      </c>
      <c r="N55" s="324">
        <v>54.8</v>
      </c>
    </row>
    <row r="56" spans="1:14" x14ac:dyDescent="0.15">
      <c r="A56" s="248"/>
      <c r="B56" s="244"/>
      <c r="C56" s="244"/>
      <c r="D56" s="244"/>
      <c r="E56" s="244"/>
      <c r="F56" s="244"/>
      <c r="G56" s="325"/>
      <c r="H56" s="326" t="s">
        <v>509</v>
      </c>
      <c r="I56" s="327">
        <v>285100</v>
      </c>
      <c r="J56" s="328">
        <v>43687</v>
      </c>
      <c r="K56" s="329">
        <v>10.3</v>
      </c>
      <c r="L56" s="330">
        <v>55133</v>
      </c>
      <c r="M56" s="331">
        <v>4.9000000000000004</v>
      </c>
      <c r="N56" s="332">
        <v>5.4</v>
      </c>
    </row>
    <row r="57" spans="1:14" x14ac:dyDescent="0.15">
      <c r="A57" s="248"/>
      <c r="B57" s="244"/>
      <c r="C57" s="244"/>
      <c r="D57" s="244"/>
      <c r="E57" s="244"/>
      <c r="F57" s="244"/>
      <c r="G57" s="310" t="s">
        <v>512</v>
      </c>
      <c r="H57" s="311"/>
      <c r="I57" s="319">
        <v>1207136</v>
      </c>
      <c r="J57" s="320">
        <v>187298</v>
      </c>
      <c r="K57" s="321">
        <v>185</v>
      </c>
      <c r="L57" s="322">
        <v>119674</v>
      </c>
      <c r="M57" s="323">
        <v>26.2</v>
      </c>
      <c r="N57" s="324">
        <v>158.80000000000001</v>
      </c>
    </row>
    <row r="58" spans="1:14" x14ac:dyDescent="0.15">
      <c r="A58" s="248"/>
      <c r="B58" s="244"/>
      <c r="C58" s="244"/>
      <c r="D58" s="244"/>
      <c r="E58" s="244"/>
      <c r="F58" s="244"/>
      <c r="G58" s="325"/>
      <c r="H58" s="326" t="s">
        <v>509</v>
      </c>
      <c r="I58" s="327">
        <v>783590</v>
      </c>
      <c r="J58" s="328">
        <v>121581</v>
      </c>
      <c r="K58" s="329">
        <v>178.3</v>
      </c>
      <c r="L58" s="330">
        <v>57803</v>
      </c>
      <c r="M58" s="331">
        <v>4.8</v>
      </c>
      <c r="N58" s="332">
        <v>173.5</v>
      </c>
    </row>
    <row r="59" spans="1:14" x14ac:dyDescent="0.15">
      <c r="A59" s="248"/>
      <c r="B59" s="244"/>
      <c r="C59" s="244"/>
      <c r="D59" s="244"/>
      <c r="E59" s="244"/>
      <c r="F59" s="244"/>
      <c r="G59" s="310" t="s">
        <v>513</v>
      </c>
      <c r="H59" s="311"/>
      <c r="I59" s="319">
        <v>581600</v>
      </c>
      <c r="J59" s="320">
        <v>91764</v>
      </c>
      <c r="K59" s="321">
        <v>-51</v>
      </c>
      <c r="L59" s="322">
        <v>119685</v>
      </c>
      <c r="M59" s="323">
        <v>0</v>
      </c>
      <c r="N59" s="324">
        <v>-51</v>
      </c>
    </row>
    <row r="60" spans="1:14" x14ac:dyDescent="0.15">
      <c r="A60" s="248"/>
      <c r="B60" s="244"/>
      <c r="C60" s="244"/>
      <c r="D60" s="244"/>
      <c r="E60" s="244"/>
      <c r="F60" s="244"/>
      <c r="G60" s="325"/>
      <c r="H60" s="326" t="s">
        <v>509</v>
      </c>
      <c r="I60" s="333">
        <v>226356</v>
      </c>
      <c r="J60" s="328">
        <v>35714</v>
      </c>
      <c r="K60" s="329">
        <v>-70.599999999999994</v>
      </c>
      <c r="L60" s="330">
        <v>68464</v>
      </c>
      <c r="M60" s="331">
        <v>18.399999999999999</v>
      </c>
      <c r="N60" s="332">
        <v>-89</v>
      </c>
    </row>
    <row r="61" spans="1:14" x14ac:dyDescent="0.15">
      <c r="A61" s="248"/>
      <c r="B61" s="244"/>
      <c r="C61" s="244"/>
      <c r="D61" s="244"/>
      <c r="E61" s="244"/>
      <c r="F61" s="244"/>
      <c r="G61" s="310" t="s">
        <v>514</v>
      </c>
      <c r="H61" s="334"/>
      <c r="I61" s="335">
        <v>570715</v>
      </c>
      <c r="J61" s="336">
        <v>87875</v>
      </c>
      <c r="K61" s="337">
        <v>24.1</v>
      </c>
      <c r="L61" s="338">
        <v>109628</v>
      </c>
      <c r="M61" s="339">
        <v>3.3</v>
      </c>
      <c r="N61" s="324">
        <v>20.8</v>
      </c>
    </row>
    <row r="62" spans="1:14" x14ac:dyDescent="0.15">
      <c r="A62" s="248"/>
      <c r="B62" s="244"/>
      <c r="C62" s="244"/>
      <c r="D62" s="244"/>
      <c r="E62" s="244"/>
      <c r="F62" s="244"/>
      <c r="G62" s="325"/>
      <c r="H62" s="326" t="s">
        <v>509</v>
      </c>
      <c r="I62" s="327">
        <v>366896</v>
      </c>
      <c r="J62" s="328">
        <v>56263</v>
      </c>
      <c r="K62" s="329">
        <v>17.5</v>
      </c>
      <c r="L62" s="330">
        <v>60482</v>
      </c>
      <c r="M62" s="331">
        <v>2.4</v>
      </c>
      <c r="N62" s="332">
        <v>15.1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4" zoomScaleSheetLayoutView="100" workbookViewId="0">
      <selection activeCell="I49" sqref="I4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38.24</v>
      </c>
      <c r="G47" s="12">
        <v>40.9</v>
      </c>
      <c r="H47" s="12">
        <v>47.17</v>
      </c>
      <c r="I47" s="12">
        <v>43.84</v>
      </c>
      <c r="J47" s="13">
        <v>43.34</v>
      </c>
    </row>
    <row r="48" spans="2:10" ht="57.75" customHeight="1" x14ac:dyDescent="0.15">
      <c r="B48" s="14"/>
      <c r="C48" s="1141" t="s">
        <v>4</v>
      </c>
      <c r="D48" s="1141"/>
      <c r="E48" s="1142"/>
      <c r="F48" s="15">
        <v>3.86</v>
      </c>
      <c r="G48" s="16">
        <v>3.21</v>
      </c>
      <c r="H48" s="16">
        <v>6.73</v>
      </c>
      <c r="I48" s="16">
        <v>4.28</v>
      </c>
      <c r="J48" s="17">
        <v>4.1100000000000003</v>
      </c>
    </row>
    <row r="49" spans="2:10" ht="57.75" customHeight="1" thickBot="1" x14ac:dyDescent="0.2">
      <c r="B49" s="18"/>
      <c r="C49" s="1143" t="s">
        <v>5</v>
      </c>
      <c r="D49" s="1143"/>
      <c r="E49" s="1144"/>
      <c r="F49" s="19">
        <v>1.69</v>
      </c>
      <c r="G49" s="20" t="s">
        <v>521</v>
      </c>
      <c r="H49" s="20">
        <v>7.3</v>
      </c>
      <c r="I49" s="20" t="s">
        <v>522</v>
      </c>
      <c r="J49" s="21" t="s">
        <v>523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19" zoomScaleSheetLayoutView="100" workbookViewId="0">
      <selection activeCell="M32" sqref="M32"/>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524</v>
      </c>
      <c r="D34" s="1151"/>
      <c r="E34" s="1152"/>
      <c r="F34" s="32">
        <v>18.71</v>
      </c>
      <c r="G34" s="33">
        <v>15.33</v>
      </c>
      <c r="H34" s="33">
        <v>14.6</v>
      </c>
      <c r="I34" s="33">
        <v>16.170000000000002</v>
      </c>
      <c r="J34" s="34">
        <v>17.75</v>
      </c>
      <c r="K34" s="22"/>
      <c r="L34" s="22"/>
      <c r="M34" s="22"/>
      <c r="N34" s="22"/>
      <c r="O34" s="22"/>
      <c r="P34" s="22"/>
    </row>
    <row r="35" spans="1:16" ht="39" customHeight="1" x14ac:dyDescent="0.15">
      <c r="A35" s="22"/>
      <c r="B35" s="35"/>
      <c r="C35" s="1145" t="s">
        <v>525</v>
      </c>
      <c r="D35" s="1146"/>
      <c r="E35" s="1147"/>
      <c r="F35" s="36">
        <v>3.86</v>
      </c>
      <c r="G35" s="37">
        <v>3.21</v>
      </c>
      <c r="H35" s="37">
        <v>6.72</v>
      </c>
      <c r="I35" s="37">
        <v>4.28</v>
      </c>
      <c r="J35" s="38">
        <v>4.0999999999999996</v>
      </c>
      <c r="K35" s="22"/>
      <c r="L35" s="22"/>
      <c r="M35" s="22"/>
      <c r="N35" s="22"/>
      <c r="O35" s="22"/>
      <c r="P35" s="22"/>
    </row>
    <row r="36" spans="1:16" ht="39" customHeight="1" x14ac:dyDescent="0.15">
      <c r="A36" s="22"/>
      <c r="B36" s="35"/>
      <c r="C36" s="1145" t="s">
        <v>526</v>
      </c>
      <c r="D36" s="1146"/>
      <c r="E36" s="1147"/>
      <c r="F36" s="36">
        <v>0.05</v>
      </c>
      <c r="G36" s="37">
        <v>0.19</v>
      </c>
      <c r="H36" s="37">
        <v>0.35</v>
      </c>
      <c r="I36" s="37">
        <v>0.89</v>
      </c>
      <c r="J36" s="38">
        <v>1.59</v>
      </c>
      <c r="K36" s="22"/>
      <c r="L36" s="22"/>
      <c r="M36" s="22"/>
      <c r="N36" s="22"/>
      <c r="O36" s="22"/>
      <c r="P36" s="22"/>
    </row>
    <row r="37" spans="1:16" ht="39" customHeight="1" x14ac:dyDescent="0.15">
      <c r="A37" s="22"/>
      <c r="B37" s="35"/>
      <c r="C37" s="1145" t="s">
        <v>527</v>
      </c>
      <c r="D37" s="1146"/>
      <c r="E37" s="1147"/>
      <c r="F37" s="36">
        <v>0.01</v>
      </c>
      <c r="G37" s="37">
        <v>0.02</v>
      </c>
      <c r="H37" s="37">
        <v>0.42</v>
      </c>
      <c r="I37" s="37">
        <v>0.45</v>
      </c>
      <c r="J37" s="38">
        <v>0.27</v>
      </c>
      <c r="K37" s="22"/>
      <c r="L37" s="22"/>
      <c r="M37" s="22"/>
      <c r="N37" s="22"/>
      <c r="O37" s="22"/>
      <c r="P37" s="22"/>
    </row>
    <row r="38" spans="1:16" ht="39" customHeight="1" x14ac:dyDescent="0.15">
      <c r="A38" s="22"/>
      <c r="B38" s="35"/>
      <c r="C38" s="1145" t="s">
        <v>528</v>
      </c>
      <c r="D38" s="1146"/>
      <c r="E38" s="1147"/>
      <c r="F38" s="36">
        <v>0.03</v>
      </c>
      <c r="G38" s="37">
        <v>0.05</v>
      </c>
      <c r="H38" s="37">
        <v>0.02</v>
      </c>
      <c r="I38" s="37">
        <v>0.01</v>
      </c>
      <c r="J38" s="38">
        <v>0.05</v>
      </c>
      <c r="K38" s="22"/>
      <c r="L38" s="22"/>
      <c r="M38" s="22"/>
      <c r="N38" s="22"/>
      <c r="O38" s="22"/>
      <c r="P38" s="22"/>
    </row>
    <row r="39" spans="1:16" ht="39" customHeight="1" x14ac:dyDescent="0.15">
      <c r="A39" s="22"/>
      <c r="B39" s="35"/>
      <c r="C39" s="1145" t="s">
        <v>529</v>
      </c>
      <c r="D39" s="1146"/>
      <c r="E39" s="1147"/>
      <c r="F39" s="36">
        <v>0.02</v>
      </c>
      <c r="G39" s="37">
        <v>0.01</v>
      </c>
      <c r="H39" s="37">
        <v>0.04</v>
      </c>
      <c r="I39" s="37">
        <v>0.03</v>
      </c>
      <c r="J39" s="38">
        <v>0.03</v>
      </c>
      <c r="K39" s="22"/>
      <c r="L39" s="22"/>
      <c r="M39" s="22"/>
      <c r="N39" s="22"/>
      <c r="O39" s="22"/>
      <c r="P39" s="22"/>
    </row>
    <row r="40" spans="1:16" ht="39" customHeight="1" x14ac:dyDescent="0.15">
      <c r="A40" s="22"/>
      <c r="B40" s="35"/>
      <c r="C40" s="1145" t="s">
        <v>530</v>
      </c>
      <c r="D40" s="1146"/>
      <c r="E40" s="1147"/>
      <c r="F40" s="36">
        <v>0.04</v>
      </c>
      <c r="G40" s="37">
        <v>0.04</v>
      </c>
      <c r="H40" s="37">
        <v>0.05</v>
      </c>
      <c r="I40" s="37">
        <v>0</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531</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532</v>
      </c>
      <c r="D43" s="1149"/>
      <c r="E43" s="1150"/>
      <c r="F43" s="41">
        <v>0</v>
      </c>
      <c r="G43" s="42" t="s">
        <v>478</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3" zoomScaleSheetLayoutView="55" workbookViewId="0">
      <selection activeCell="Q54" sqref="Q54"/>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415</v>
      </c>
      <c r="L45" s="60">
        <v>406</v>
      </c>
      <c r="M45" s="60">
        <v>379</v>
      </c>
      <c r="N45" s="60">
        <v>377</v>
      </c>
      <c r="O45" s="61">
        <v>389</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111</v>
      </c>
      <c r="L48" s="64">
        <v>105</v>
      </c>
      <c r="M48" s="64">
        <v>112</v>
      </c>
      <c r="N48" s="64">
        <v>147</v>
      </c>
      <c r="O48" s="65">
        <v>202</v>
      </c>
      <c r="P48" s="48"/>
      <c r="Q48" s="48"/>
      <c r="R48" s="48"/>
      <c r="S48" s="48"/>
      <c r="T48" s="48"/>
      <c r="U48" s="48"/>
    </row>
    <row r="49" spans="1:21" ht="30.75" customHeight="1" x14ac:dyDescent="0.15">
      <c r="A49" s="48"/>
      <c r="B49" s="1163"/>
      <c r="C49" s="1164"/>
      <c r="D49" s="62"/>
      <c r="E49" s="1155" t="s">
        <v>16</v>
      </c>
      <c r="F49" s="1155"/>
      <c r="G49" s="1155"/>
      <c r="H49" s="1155"/>
      <c r="I49" s="1155"/>
      <c r="J49" s="1156"/>
      <c r="K49" s="63">
        <v>96</v>
      </c>
      <c r="L49" s="64">
        <v>84</v>
      </c>
      <c r="M49" s="64">
        <v>57</v>
      </c>
      <c r="N49" s="64">
        <v>41</v>
      </c>
      <c r="O49" s="65">
        <v>48</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478</v>
      </c>
      <c r="L50" s="64" t="s">
        <v>478</v>
      </c>
      <c r="M50" s="64" t="s">
        <v>478</v>
      </c>
      <c r="N50" s="64" t="s">
        <v>478</v>
      </c>
      <c r="O50" s="65" t="s">
        <v>478</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327</v>
      </c>
      <c r="L52" s="64">
        <v>355</v>
      </c>
      <c r="M52" s="64">
        <v>354</v>
      </c>
      <c r="N52" s="64">
        <v>366</v>
      </c>
      <c r="O52" s="65">
        <v>393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295</v>
      </c>
      <c r="L53" s="69">
        <v>240</v>
      </c>
      <c r="M53" s="69">
        <v>194</v>
      </c>
      <c r="N53" s="69">
        <v>199</v>
      </c>
      <c r="O53" s="70">
        <v>246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2016-05-02T02:03:27Z</cp:lastPrinted>
  <dcterms:created xsi:type="dcterms:W3CDTF">2016-02-15T01:54:40Z</dcterms:created>
  <dcterms:modified xsi:type="dcterms:W3CDTF">2016-05-02T02:03:29Z</dcterms:modified>
  <cp:category/>
</cp:coreProperties>
</file>