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E:\財政関係\02財政関係調査\平成31年度\H30財政状況資料集\"/>
    </mc:Choice>
  </mc:AlternateContent>
  <xr:revisionPtr revIDLastSave="0" documentId="13_ncr:1_{CB8E4CAC-6CFD-4ECF-B649-FBC78540F40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<sst xmlns="http://schemas.openxmlformats.org/spreadsheetml/2006/main" count="1140" uniqueCount="607">
  <si>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</si>
  <si>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</si>
  <si>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</si>
  <si>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</si>
  <si>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</si>
  <si>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</si>
  <si>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</si>
  <si>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</si>
  <si>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</si>
  <si>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</si>
  <si>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</si>
  <si>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</si>
  <si>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</si>
  <si>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</si>
  <si>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</si>
  <si>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</si>
  <si>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</si>
  <si>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</si>
  <si>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</si>
  <si>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</si>
  <si>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</si>
  <si>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</si>
  <si>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</si>
  <si>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</si>
  <si>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</si>
  <si>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</si>
  <si>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</si>
  <si>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</si>
  <si>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</si>
  <si>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</si>
  <si>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</si>
  <si>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</si>
  <si>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</si>
  <si>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</si>
  <si>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</si>
  <si>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</si>
  <si>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</si>
  <si>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</si>
  <si>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</si>
  <si>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</si>
  <si>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</si>
  <si>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</si>
  <si>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</si>
  <si>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</si>
  <si>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</si>
  <si>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</si>
  <si>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</si>
  <si>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</si>
  <si>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</si>
  <si>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</si>
  <si>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</si>
  <si>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</si>
  <si>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</si>
  <si>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</si>
  <si>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</si>
  <si>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</si>
  <si>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</si>
  <si>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</si>
  <si>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</si>
  <si>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</si>
  <si>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</si>
  <si>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</si>
  <si>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</si>
  <si>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</si>
  <si>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</si>
  <si>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</si>
  <si>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</si>
  <si>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</si>
  <si>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</si>
  <si>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</si>
  <si>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</si>
  <si>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</si>
  <si>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</si>
  <si>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</si>
  <si>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</si>
  <si>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</si>
  <si>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</si>
  <si>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</si>
  <si>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</si>
  <si>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</si>
  <si>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</si>
  <si>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</si>
  <si>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</si>
  <si>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</si>
  <si>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</si>
  <si>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</si>
  <si>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</si>
  <si>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</si>
  <si>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</si>
  <si>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</si>
  <si>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</si>
  <si>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</si>
  <si>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</si>
  <si>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</si>
  <si>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</si>
  <si>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</si>
  <si>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</si>
  <si>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</si>
  <si>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</si>
  <si>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</si>
  <si>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</si>
  <si>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</si>
  <si>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</si>
  <si>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</si>
  <si>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</si>
  <si>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</si>
  <si>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</si>
  <si>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</si>
  <si>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</si>
  <si>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</si>
  <si>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</si>
  <si>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</si>
  <si>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</si>
  <si>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</si>
  <si>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</si>
  <si>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</si>
  <si>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</si>
  <si>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</si>
  <si>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</si>
  <si>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</si>
  <si>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</si>
  <si>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</si>
  <si>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</si>
  <si>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</si>
  <si>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</si>
  <si>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</si>
  <si>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</si>
  <si>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</si>
  <si>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</si>
  <si>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</si>
  <si>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</si>
  <si>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</si>
  <si>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</si>
  <si>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</si>
  <si>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</si>
  <si>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</si>
  <si>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</si>
  <si>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</si>
  <si>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</si>
  <si>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</si>
  <si>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</si>
  <si>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</si>
  <si>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</si>
  <si>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</si>
  <si>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</si>
  <si>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</si>
  <si>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</si>
  <si>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</si>
  <si>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</si>
  <si>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</si>
  <si>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</si>
  <si>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</si>
  <si>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</si>
  <si>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</si>
  <si>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</si>
  <si>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</si>
  <si>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</si>
  <si>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</si>
  <si>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</si>
  <si>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</si>
  <si>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</si>
  <si>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</si>
  <si>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</si>
  <si>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</si>
  <si>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</si>
  <si>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</si>
  <si>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</si>
  <si>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</si>
  <si>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</si>
  <si>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</si>
  <si>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</si>
  <si>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</si>
  <si>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</si>
  <si>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</si>
  <si>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</si>
  <si>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</si>
  <si>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</si>
  <si>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</si>
  <si>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</si>
  <si>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</si>
  <si>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</si>
  <si>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</si>
  <si>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</si>
  <si>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</si>
  <si>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</si>
  <si>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</si>
  <si>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</si>
  <si>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</si>
  <si>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</si>
  <si>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</si>
  <si>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</si>
  <si>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</si>
  <si>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</si>
  <si>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</si>
  <si>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</si>
  <si>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</si>
  <si>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</si>
  <si>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</si>
  <si>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</si>
  <si>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</si>
  <si>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</si>
  <si>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</si>
  <si>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</si>
  <si>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</si>
  <si>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</si>
  <si>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</si>
  <si>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</si>
  <si>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</si>
  <si>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</si>
  <si>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</si>
  <si>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</si>
  <si>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</si>
  <si>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</si>
  <si>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</si>
  <si>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和歌山県由良町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</si>
  <si>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</si>
  <si>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</si>
  <si>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</si>
  <si>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</si>
  <si>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</si>
  <si>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</si>
  <si>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</si>
  <si>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</si>
  <si>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</si>
  <si>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</si>
  <si>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</si>
  <si>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</si>
  <si>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</si>
  <si>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</si>
  <si>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</si>
  <si>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</si>
  <si>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</si>
  <si>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</si>
  <si>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</si>
  <si>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</si>
  <si>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</si>
  <si>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</si>
  <si>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</si>
  <si>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</si>
  <si>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</si>
  <si>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</si>
  <si>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</si>
  <si>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</si>
  <si>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</si>
  <si>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</si>
  <si>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</si>
  <si>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</si>
  <si>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</si>
  <si>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</si>
  <si>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</si>
  <si>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</si>
  <si>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</si>
  <si>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</si>
  <si>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</si>
  <si>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</si>
  <si>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</si>
  <si>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</si>
  <si>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</si>
  <si>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</si>
  <si>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</si>
  <si>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</si>
  <si>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</si>
  <si>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</si>
  <si>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</si>
  <si>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</si>
  <si>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</si>
  <si>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</si>
  <si>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</si>
  <si>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</si>
  <si>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</si>
  <si>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</si>
  <si>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</si>
  <si>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</si>
  <si>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</si>
  <si>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</si>
  <si>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</si>
  <si>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</si>
  <si>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</si>
  <si>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</si>
  <si>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</si>
  <si>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</si>
  <si>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</si>
  <si>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</si>
  <si>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</si>
  <si>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</si>
  <si>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</si>
  <si>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</si>
  <si>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</si>
  <si>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</si>
  <si>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</si>
  <si>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</si>
  <si>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</si>
  <si>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</si>
  <si>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</si>
  <si>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</si>
  <si>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</si>
  <si>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</si>
  <si>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</si>
  <si>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</si>
  <si>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</si>
  <si>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</si>
  <si>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</si>
  <si>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</si>
  <si>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</si>
  <si>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</si>
  <si>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</si>
  <si>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</si>
  <si>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</si>
  <si>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</si>
  <si>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</si>
  <si>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</si>
  <si>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</si>
  <si>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</si>
  <si>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</si>
  <si>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</si>
  <si>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</si>
  <si>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</si>
  <si>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</si>
  <si>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</si>
  <si>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</si>
  <si>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</si>
  <si>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</si>
  <si>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</si>
  <si>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</si>
  <si>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</si>
  <si>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</si>
  <si>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</si>
  <si>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</si>
  <si>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</si>
  <si>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</si>
  <si>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</si>
  <si>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</si>
  <si>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</si>
  <si>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</si>
  <si>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</si>
  <si>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</si>
  <si>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</si>
  <si>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</si>
  <si>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</si>
  <si>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</si>
  <si>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</si>
  <si>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</si>
  <si>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</si>
  <si>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</si>
  <si>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</si>
  <si>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</si>
  <si>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</si>
  <si>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</si>
  <si>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</si>
  <si>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</si>
  <si>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</si>
  <si>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</si>
  <si>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</si>
  <si>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</si>
  <si>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</si>
  <si>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</si>
  <si>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</si>
  <si>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</si>
  <si>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</si>
  <si>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</si>
  <si>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</si>
  <si>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</si>
  <si>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</si>
  <si>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</si>
  <si>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和歌山県由良町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</si>
  <si>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</si>
  <si>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</si>
  <si>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</si>
  <si>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</si>
  <si>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</si>
  <si>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</si>
  <si>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</si>
  <si>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</si>
  <si>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</si>
  <si>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</si>
  <si>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</si>
  <si>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</si>
  <si>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</si>
  <si>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</si>
  <si>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</si>
  <si>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</si>
  <si>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</si>
  <si>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</si>
  <si>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</si>
  <si>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</si>
  <si>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</si>
  <si>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</si>
  <si>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</si>
  <si>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</si>
  <si>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</si>
  <si>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</si>
  <si>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</si>
  <si>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</si>
  <si>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</si>
  <si>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</si>
  <si>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</si>
  <si>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</si>
  <si>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</si>
  <si>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</si>
  <si>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</si>
  <si>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</si>
  <si>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</si>
  <si>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</si>
  <si>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</si>
  <si>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</si>
  <si>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</si>
  <si>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</si>
  <si>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</si>
  <si>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</si>
  <si>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</si>
  <si>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</si>
  <si>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</si>
  <si>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</si>
  <si>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</si>
  <si>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</si>
  <si>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</si>
  <si>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</si>
  <si>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</si>
  <si>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</si>
  <si>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</si>
  <si>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</si>
  <si>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</si>
  <si>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</si>
  <si>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</si>
  <si>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</si>
  <si>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</si>
  <si>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</si>
  <si>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</si>
  <si>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</si>
  <si>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</si>
  <si>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</si>
  <si>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</si>
  <si>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</si>
  <si>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</si>
  <si>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</si>
  <si>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</si>
  <si>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</si>
  <si>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</si>
  <si>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</si>
  <si>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</si>
  <si>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</si>
  <si>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</si>
  <si>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</si>
  <si>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</si>
  <si>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</si>
  <si>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</si>
  <si>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</si>
  <si>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</si>
  <si>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</si>
  <si>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</si>
  <si>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</si>
  <si>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</si>
  <si>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</si>
  <si>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</si>
  <si>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</si>
  <si>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</si>
  <si>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</si>
  <si>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</si>
  <si>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</si>
  <si>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</si>
  <si>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</si>
  <si>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</si>
  <si>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</si>
  <si>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</si>
  <si>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</si>
  <si>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</si>
  <si>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</si>
  <si>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</si>
  <si>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</si>
  <si>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</si>
  <si>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</si>
  <si>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</si>
  <si>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</si>
  <si>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</si>
  <si>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</si>
  <si>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</si>
  <si>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</si>
  <si>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</si>
  <si>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</si>
  <si>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</si>
  <si>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</si>
  <si>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</si>
  <si>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</si>
  <si>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</si>
  <si>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</si>
  <si>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</si>
  <si>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</si>
  <si>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</si>
  <si>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</si>
  <si>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</si>
  <si>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</si>
  <si>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</si>
  <si>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</si>
  <si>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</si>
  <si>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</si>
  <si>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</si>
  <si>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</si>
  <si>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</si>
  <si>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</si>
  <si>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</si>
  <si>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</si>
  <si>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</si>
  <si>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</si>
  <si>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</si>
  <si>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</si>
  <si>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</si>
  <si>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</si>
  <si>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</si>
  <si>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</si>
  <si>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</si>
  <si>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</si>
  <si>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</si>
  <si>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</si>
  <si>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</si>
  <si>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</si>
  <si>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</si>
  <si>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</si>
  <si>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</si>
  <si>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</si>
  <si>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</si>
  <si>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</si>
  <si>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</si>
  <si>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</si>
  <si>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</si>
  <si>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</si>
  <si>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</si>
  <si>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</si>
  <si>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</si>
  <si>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</si>
  <si>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</si>
  <si>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</si>
  <si>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</si>
  <si>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</si>
  <si>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</si>
  <si>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</si>
  <si>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</si>
  <si>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</si>
  <si>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</si>
  <si>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</si>
  <si>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</si>
  <si>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</si>
  <si>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</si>
  <si>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</si>
  <si>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</si>
  <si>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</si>
  <si>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</si>
  <si>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</si>
  <si>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</si>
  <si>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</si>
  <si>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</si>
  <si>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</si>
  <si>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</si>
  <si>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</si>
  <si>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</si>
  <si>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</si>
  <si>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</si>
  <si>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</si>
  <si>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</si>
  <si>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</si>
  <si>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</si>
  <si>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</si>
  <si>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</si>
  <si>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</si>
  <si>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4.00</t>
  </si>
  <si>
    <t>▲ 4.27</t>
  </si>
  <si>
    <t>▲ 6.66</t>
  </si>
  <si>
    <t>▲ 5.96</t>
  </si>
  <si>
    <t>水道事業会計</t>
  </si>
  <si>
    <t>一般会計</t>
  </si>
  <si>
    <t>国民健康保険特別会計</t>
  </si>
  <si>
    <t>介護保険特別会計</t>
  </si>
  <si>
    <t>後期高齢者医療特別会計</t>
  </si>
  <si>
    <t>漁業集落環境整備事業特別会計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</si>
  <si>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</si>
  <si>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</si>
  <si>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</si>
  <si>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</si>
  <si>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</si>
  <si>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</si>
  <si>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</si>
  <si>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</si>
  <si>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</si>
  <si>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</si>
  <si>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ソト</t>
    </rPh>
    <rPh sb="4" eb="5">
      <t>ゴ</t>
    </rPh>
    <rPh sb="6" eb="7">
      <t>マチ</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</si>
  <si>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</si>
  <si>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</si>
  <si>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</si>
  <si>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</si>
  <si>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8">
      <t>コウレイ</t>
    </rPh>
    <rPh sb="8" eb="9">
      <t>シャ</t>
    </rPh>
    <rPh sb="9" eb="11">
      <t>イリョウ</t>
    </rPh>
    <rPh sb="11" eb="13">
      <t>コウイキ</t>
    </rPh>
    <rPh sb="13" eb="15">
      <t>レンゴウ</t>
    </rPh>
    <phoneticPr fontId="2"/>
  </si>
  <si>
    <t>和歌山県後期高齢者医療広域連合（特別会計）</t>
    <rPh sb="0" eb="4">
      <t>ワカヤマケン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</si>
  <si>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</si>
  <si>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高齢者福祉基金</t>
    <rPh sb="0" eb="2">
      <t>コウレイ</t>
    </rPh>
    <rPh sb="2" eb="3">
      <t>シャ</t>
    </rPh>
    <rPh sb="3" eb="5">
      <t>フクシ</t>
    </rPh>
    <rPh sb="5" eb="7">
      <t>キキン</t>
    </rPh>
    <phoneticPr fontId="18"/>
  </si>
  <si>
    <t>ふるさとふれあい基金</t>
    <rPh sb="8" eb="10">
      <t>キキン</t>
    </rPh>
    <phoneticPr fontId="18"/>
  </si>
  <si>
    <t>教育振興基金</t>
    <rPh sb="0" eb="2">
      <t>キョウイク</t>
    </rPh>
    <rPh sb="2" eb="4">
      <t>シンコウ</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</si>
  <si>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</si>
  <si>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</si>
  <si>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</si>
  <si>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</si>
  <si>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t>
    <rPh sb="1" eb="3">
      <t>ルイジ</t>
    </rPh>
    <rPh sb="3" eb="5">
      <t>ダンタイ</t>
    </rPh>
    <rPh sb="6" eb="7">
      <t>クラ</t>
    </rPh>
    <rPh sb="9" eb="11">
      <t>ショウライ</t>
    </rPh>
    <rPh sb="11" eb="13">
      <t>フタン</t>
    </rPh>
    <rPh sb="13" eb="15">
      <t>ヒリツ</t>
    </rPh>
    <rPh sb="16" eb="17">
      <t>オオ</t>
    </rPh>
    <rPh sb="19" eb="21">
      <t>ウワマワ</t>
    </rPh>
    <rPh sb="26" eb="28">
      <t>イッポウ</t>
    </rPh>
    <rPh sb="29" eb="31">
      <t>ユウケイ</t>
    </rPh>
    <rPh sb="31" eb="33">
      <t>コテイ</t>
    </rPh>
    <rPh sb="33" eb="35">
      <t>シサン</t>
    </rPh>
    <rPh sb="35" eb="37">
      <t>ゲンカ</t>
    </rPh>
    <rPh sb="37" eb="39">
      <t>ショウキャク</t>
    </rPh>
    <rPh sb="39" eb="40">
      <t>リツ</t>
    </rPh>
    <rPh sb="41" eb="43">
      <t>シタマワ</t>
    </rPh>
    <rPh sb="50" eb="51">
      <t>オモ</t>
    </rPh>
    <rPh sb="52" eb="54">
      <t>ヨウイン</t>
    </rPh>
    <rPh sb="59" eb="61">
      <t>キンネン</t>
    </rPh>
    <rPh sb="62" eb="65">
      <t>ゲスイドウ</t>
    </rPh>
    <rPh sb="65" eb="67">
      <t>ジギョウ</t>
    </rPh>
    <rPh sb="79" eb="80">
      <t>トウ</t>
    </rPh>
    <rPh sb="81" eb="83">
      <t>シセツ</t>
    </rPh>
    <rPh sb="84" eb="86">
      <t>ケンセツ</t>
    </rPh>
    <rPh sb="86" eb="87">
      <t>トウ</t>
    </rPh>
    <rPh sb="88" eb="89">
      <t>スス</t>
    </rPh>
    <rPh sb="96" eb="98">
      <t>キサイ</t>
    </rPh>
    <rPh sb="98" eb="99">
      <t>ガク</t>
    </rPh>
    <rPh sb="100" eb="102">
      <t>ゾウカ</t>
    </rPh>
    <rPh sb="104" eb="106">
      <t>ショウライ</t>
    </rPh>
    <rPh sb="106" eb="108">
      <t>フタン</t>
    </rPh>
    <rPh sb="108" eb="110">
      <t>ヒリツ</t>
    </rPh>
    <rPh sb="111" eb="113">
      <t>ジョウショウ</t>
    </rPh>
    <rPh sb="115" eb="116">
      <t>ツナ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</si>
  <si>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</si>
  <si>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</si>
  <si>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</si>
  <si>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</si>
  <si>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</si>
  <si>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</si>
  <si>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
　事業を実施する場合は、交付税算入の大きな地方債を借り入れることで財源の確保や、適切な事業実施により、当該比率の低減に努める必要がある。</t>
    <rPh sb="1" eb="5">
      <t>ルイジダンタイ</t>
    </rPh>
    <rPh sb="6" eb="7">
      <t>クラ</t>
    </rPh>
    <rPh sb="9" eb="11">
      <t>ショウライ</t>
    </rPh>
    <rPh sb="11" eb="13">
      <t>フタン</t>
    </rPh>
    <rPh sb="13" eb="15">
      <t>ヒリツ</t>
    </rPh>
    <rPh sb="16" eb="17">
      <t>オオ</t>
    </rPh>
    <rPh sb="19" eb="21">
      <t>ウワマワ</t>
    </rPh>
    <rPh sb="26" eb="31">
      <t>ジッシツコウサイヒ</t>
    </rPh>
    <rPh sb="31" eb="33">
      <t>ヒリツ</t>
    </rPh>
    <rPh sb="36" eb="38">
      <t>ウワマワ</t>
    </rPh>
    <rPh sb="45" eb="47">
      <t>カソ</t>
    </rPh>
    <rPh sb="47" eb="49">
      <t>タイサク</t>
    </rPh>
    <rPh sb="49" eb="51">
      <t>ジギョウ</t>
    </rPh>
    <rPh sb="51" eb="52">
      <t>サイ</t>
    </rPh>
    <rPh sb="52" eb="53">
      <t>トウ</t>
    </rPh>
    <rPh sb="54" eb="57">
      <t>コウフゼイ</t>
    </rPh>
    <rPh sb="57" eb="59">
      <t>サンニュウ</t>
    </rPh>
    <rPh sb="60" eb="61">
      <t>オオ</t>
    </rPh>
    <rPh sb="63" eb="66">
      <t>チホウサイ</t>
    </rPh>
    <rPh sb="67" eb="69">
      <t>カリイレ</t>
    </rPh>
    <rPh sb="80" eb="82">
      <t>ショウライ</t>
    </rPh>
    <rPh sb="82" eb="84">
      <t>フタン</t>
    </rPh>
    <rPh sb="84" eb="86">
      <t>ヒリツ</t>
    </rPh>
    <rPh sb="86" eb="87">
      <t>オヨ</t>
    </rPh>
    <rPh sb="88" eb="95">
      <t>ジッシツコウサイヒヒリツ</t>
    </rPh>
    <rPh sb="96" eb="98">
      <t>テイゲン</t>
    </rPh>
    <rPh sb="99" eb="100">
      <t>ハカ</t>
    </rPh>
    <rPh sb="106" eb="108">
      <t>スウネン</t>
    </rPh>
    <rPh sb="109" eb="111">
      <t>ゲンコウ</t>
    </rPh>
    <rPh sb="111" eb="113">
      <t>スイジュン</t>
    </rPh>
    <rPh sb="114" eb="116">
      <t>ミコ</t>
    </rPh>
    <rPh sb="123" eb="125">
      <t>ジギョウ</t>
    </rPh>
    <rPh sb="126" eb="128">
      <t>ジッシ</t>
    </rPh>
    <rPh sb="130" eb="132">
      <t>バアイ</t>
    </rPh>
    <rPh sb="134" eb="137">
      <t>コウフゼイ</t>
    </rPh>
    <rPh sb="137" eb="139">
      <t>サンニュウ</t>
    </rPh>
    <rPh sb="140" eb="141">
      <t>オオ</t>
    </rPh>
    <rPh sb="143" eb="146">
      <t>チホウサイ</t>
    </rPh>
    <rPh sb="147" eb="148">
      <t>カ</t>
    </rPh>
    <rPh sb="149" eb="150">
      <t>イ</t>
    </rPh>
    <rPh sb="155" eb="157">
      <t>ザイゲン</t>
    </rPh>
    <rPh sb="158" eb="160">
      <t>カクホ</t>
    </rPh>
    <rPh sb="162" eb="164">
      <t>テキセツ</t>
    </rPh>
    <rPh sb="165" eb="167">
      <t>ジギョウ</t>
    </rPh>
    <rPh sb="167" eb="169">
      <t>ジッシ</t>
    </rPh>
    <rPh sb="173" eb="175">
      <t>トウガイ</t>
    </rPh>
    <rPh sb="175" eb="177">
      <t>ヒリツ</t>
    </rPh>
    <rPh sb="178" eb="180">
      <t>テイゲン</t>
    </rPh>
    <rPh sb="181" eb="182">
      <t>ツト</t>
    </rPh>
    <rPh sb="184" eb="18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</si>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</sst>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9C715E0-31A2-410A-8B83-EBA0382177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C291-452E-9906-994C5D4319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91764</c:v>
                </c:pt>
                <c:pt idx="1">
                  <c:v>76852</c:v>
                </c:pt>
                <c:pt idx="2">
                  <c:v>72651</c:v>
                </c:pt>
                <c:pt idx="3">
                  <c:v>70287</c:v>
                </c:pt>
                <c:pt idx="4">
                  <c:v>76085</c:v>
                </c:pt>
              </c:numCache>
            </c:numRef>
          </c:val>
          <c:smooth val="0"/>
          <c:extLst>
            <c:ext xmlns:c16="http://schemas.microsoft.com/office/drawing/2014/chart" uri="{C3380CC4-5D6E-409C-BE32-E72D297353CC}">
              <c16:uniqueId val="{00000001-C291-452E-9906-994C5D431918}"/>
            </c:ext>
          </c:extLst>
        </c:ser>
        <c:dLbls>
          <c:showLegendKey val="0"/>
          <c:showVal val="0"/>
          <c:showCatName val="0"/>
          <c:showSerName val="0"/>
          <c:showPercent val="0"/>
          <c:showBubbleSize val="0"/>
        </c:dLbls>
        <c:marker val="1"/>
        <c:smooth val="0"/>
        <c:axId val="112866456"/>
        <c:axId val="338104480"/>
      </c:lineChart>
      <c:catAx>
        <c:axId val="112866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104480"/>
        <c:crosses val="autoZero"/>
        <c:auto val="1"/>
        <c:lblAlgn val="ctr"/>
        <c:lblOffset val="100"/>
        <c:tickLblSkip val="1"/>
        <c:tickMarkSkip val="1"/>
        <c:noMultiLvlLbl val="0"/>
      </c:catAx>
      <c:valAx>
        <c:axId val="3381044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66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4.1100000000000003</c:v>
                </c:pt>
                <c:pt idx="1">
                  <c:v>5.21</c:v>
                </c:pt>
                <c:pt idx="2">
                  <c:v>3.43</c:v>
                </c:pt>
                <c:pt idx="3">
                  <c:v>2.4700000000000002</c:v>
                </c:pt>
                <c:pt idx="4">
                  <c:v>2.17</c:v>
                </c:pt>
              </c:numCache>
            </c:numRef>
          </c:val>
          <c:extLst>
            <c:ext xmlns:c16="http://schemas.microsoft.com/office/drawing/2014/chart" uri="{C3380CC4-5D6E-409C-BE32-E72D297353CC}">
              <c16:uniqueId val="{00000000-D4BD-44E3-B6E3-E936E39B39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43.34</c:v>
                </c:pt>
                <c:pt idx="1">
                  <c:v>43.43</c:v>
                </c:pt>
                <c:pt idx="2">
                  <c:v>44.45</c:v>
                </c:pt>
                <c:pt idx="3">
                  <c:v>40.81</c:v>
                </c:pt>
                <c:pt idx="4">
                  <c:v>36.24</c:v>
                </c:pt>
              </c:numCache>
            </c:numRef>
          </c:val>
          <c:extLst>
            <c:ext xmlns:c16="http://schemas.microsoft.com/office/drawing/2014/chart" uri="{C3380CC4-5D6E-409C-BE32-E72D297353CC}">
              <c16:uniqueId val="{00000001-D4BD-44E3-B6E3-E936E39B39A4}"/>
            </c:ext>
          </c:extLst>
        </c:ser>
        <c:dLbls>
          <c:showLegendKey val="0"/>
          <c:showVal val="0"/>
          <c:showCatName val="0"/>
          <c:showSerName val="0"/>
          <c:showPercent val="0"/>
          <c:showBubbleSize val="0"/>
        </c:dLbls>
        <c:gapWidth val="250"/>
        <c:overlap val="100"/>
        <c:axId val="113784440"/>
        <c:axId val="11378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c:v>
                </c:pt>
                <c:pt idx="1">
                  <c:v>1.35</c:v>
                </c:pt>
                <c:pt idx="2">
                  <c:v>-4.2699999999999996</c:v>
                </c:pt>
                <c:pt idx="3">
                  <c:v>-6.66</c:v>
                </c:pt>
                <c:pt idx="4">
                  <c:v>-5.96</c:v>
                </c:pt>
              </c:numCache>
            </c:numRef>
          </c:val>
          <c:smooth val="0"/>
          <c:extLst>
            <c:ext xmlns:c16="http://schemas.microsoft.com/office/drawing/2014/chart" uri="{C3380CC4-5D6E-409C-BE32-E72D297353CC}">
              <c16:uniqueId val="{00000002-D4BD-44E3-B6E3-E936E39B39A4}"/>
            </c:ext>
          </c:extLst>
        </c:ser>
        <c:dLbls>
          <c:showLegendKey val="0"/>
          <c:showVal val="0"/>
          <c:showCatName val="0"/>
          <c:showSerName val="0"/>
          <c:showPercent val="0"/>
          <c:showBubbleSize val="0"/>
        </c:dLbls>
        <c:marker val="1"/>
        <c:smooth val="0"/>
        <c:axId val="113784440"/>
        <c:axId val="113784832"/>
      </c:lineChart>
      <c:catAx>
        <c:axId val="11378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84832"/>
        <c:crosses val="autoZero"/>
        <c:auto val="1"/>
        <c:lblAlgn val="ctr"/>
        <c:lblOffset val="100"/>
        <c:tickLblSkip val="1"/>
        <c:tickMarkSkip val="1"/>
        <c:noMultiLvlLbl val="0"/>
      </c:catAx>
      <c:valAx>
        <c:axId val="11378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8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48-4CA3-965E-DAB6520F9F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48-4CA3-965E-DAB6520F9F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48-4CA3-965E-DAB6520F9F8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0.08</c:v>
                </c:pt>
                <c:pt idx="4">
                  <c:v>#N/A</c:v>
                </c:pt>
                <c:pt idx="5">
                  <c:v>0.05</c:v>
                </c:pt>
                <c:pt idx="6">
                  <c:v>#N/A</c:v>
                </c:pt>
                <c:pt idx="7">
                  <c:v>0.03</c:v>
                </c:pt>
                <c:pt idx="8">
                  <c:v>#N/A</c:v>
                </c:pt>
                <c:pt idx="9">
                  <c:v>0.01</c:v>
                </c:pt>
              </c:numCache>
            </c:numRef>
          </c:val>
          <c:extLst>
            <c:ext xmlns:c16="http://schemas.microsoft.com/office/drawing/2014/chart" uri="{C3380CC4-5D6E-409C-BE32-E72D297353CC}">
              <c16:uniqueId val="{00000003-8F48-4CA3-965E-DAB6520F9F89}"/>
            </c:ext>
          </c:extLst>
        </c:ser>
        <c:ser>
          <c:idx val="4"/>
          <c:order val="4"/>
          <c:tx>
            <c:strRef>
              <c:f>データシート!$A$31</c:f>
              <c:strCache>
                <c:ptCount val="1"/>
                <c:pt idx="0">
                  <c:v>漁業集落環境整備事業特別会計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8F48-4CA3-965E-DAB6520F9F8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0.04</c:v>
                </c:pt>
                <c:pt idx="4">
                  <c:v>#N/A</c:v>
                </c:pt>
                <c:pt idx="5">
                  <c:v>0</c:v>
                </c:pt>
                <c:pt idx="6">
                  <c:v>#N/A</c:v>
                </c:pt>
                <c:pt idx="7">
                  <c:v>0</c:v>
                </c:pt>
                <c:pt idx="8">
                  <c:v>#N/A</c:v>
                </c:pt>
                <c:pt idx="9">
                  <c:v>0.05</c:v>
                </c:pt>
              </c:numCache>
            </c:numRef>
          </c:val>
          <c:extLst>
            <c:ext xmlns:c16="http://schemas.microsoft.com/office/drawing/2014/chart" uri="{C3380CC4-5D6E-409C-BE32-E72D297353CC}">
              <c16:uniqueId val="{00000005-8F48-4CA3-965E-DAB6520F9F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0.69</c:v>
                </c:pt>
                <c:pt idx="4">
                  <c:v>#N/A</c:v>
                </c:pt>
                <c:pt idx="5">
                  <c:v>0.99</c:v>
                </c:pt>
                <c:pt idx="6">
                  <c:v>#N/A</c:v>
                </c:pt>
                <c:pt idx="7">
                  <c:v>0.94</c:v>
                </c:pt>
                <c:pt idx="8">
                  <c:v>#N/A</c:v>
                </c:pt>
                <c:pt idx="9">
                  <c:v>0.8</c:v>
                </c:pt>
              </c:numCache>
            </c:numRef>
          </c:val>
          <c:extLst>
            <c:ext xmlns:c16="http://schemas.microsoft.com/office/drawing/2014/chart" uri="{C3380CC4-5D6E-409C-BE32-E72D297353CC}">
              <c16:uniqueId val="{00000006-8F48-4CA3-965E-DAB6520F9F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1.59</c:v>
                </c:pt>
                <c:pt idx="2">
                  <c:v>#N/A</c:v>
                </c:pt>
                <c:pt idx="3">
                  <c:v>0.47</c:v>
                </c:pt>
                <c:pt idx="4">
                  <c:v>#N/A</c:v>
                </c:pt>
                <c:pt idx="5">
                  <c:v>0.01</c:v>
                </c:pt>
                <c:pt idx="6">
                  <c:v>#N/A</c:v>
                </c:pt>
                <c:pt idx="7">
                  <c:v>1.43</c:v>
                </c:pt>
                <c:pt idx="8">
                  <c:v>#N/A</c:v>
                </c:pt>
                <c:pt idx="9">
                  <c:v>1.62</c:v>
                </c:pt>
              </c:numCache>
            </c:numRef>
          </c:val>
          <c:extLst>
            <c:ext xmlns:c16="http://schemas.microsoft.com/office/drawing/2014/chart" uri="{C3380CC4-5D6E-409C-BE32-E72D297353CC}">
              <c16:uniqueId val="{00000007-8F48-4CA3-965E-DAB6520F9F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4.0999999999999996</c:v>
                </c:pt>
                <c:pt idx="2">
                  <c:v>#N/A</c:v>
                </c:pt>
                <c:pt idx="3">
                  <c:v>5.21</c:v>
                </c:pt>
                <c:pt idx="4">
                  <c:v>#N/A</c:v>
                </c:pt>
                <c:pt idx="5">
                  <c:v>3.43</c:v>
                </c:pt>
                <c:pt idx="6">
                  <c:v>#N/A</c:v>
                </c:pt>
                <c:pt idx="7">
                  <c:v>2.46</c:v>
                </c:pt>
                <c:pt idx="8">
                  <c:v>#N/A</c:v>
                </c:pt>
                <c:pt idx="9">
                  <c:v>2.16</c:v>
                </c:pt>
              </c:numCache>
            </c:numRef>
          </c:val>
          <c:extLst>
            <c:ext xmlns:c16="http://schemas.microsoft.com/office/drawing/2014/chart" uri="{C3380CC4-5D6E-409C-BE32-E72D297353CC}">
              <c16:uniqueId val="{00000008-8F48-4CA3-965E-DAB6520F9F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17.75</c:v>
                </c:pt>
                <c:pt idx="2">
                  <c:v>#N/A</c:v>
                </c:pt>
                <c:pt idx="3">
                  <c:v>18.41</c:v>
                </c:pt>
                <c:pt idx="4">
                  <c:v>#N/A</c:v>
                </c:pt>
                <c:pt idx="5">
                  <c:v>20.100000000000001</c:v>
                </c:pt>
                <c:pt idx="6">
                  <c:v>#N/A</c:v>
                </c:pt>
                <c:pt idx="7">
                  <c:v>22.88</c:v>
                </c:pt>
                <c:pt idx="8">
                  <c:v>#N/A</c:v>
                </c:pt>
                <c:pt idx="9">
                  <c:v>24.12</c:v>
                </c:pt>
              </c:numCache>
            </c:numRef>
          </c:val>
          <c:extLst>
            <c:ext xmlns:c16="http://schemas.microsoft.com/office/drawing/2014/chart" uri="{C3380CC4-5D6E-409C-BE32-E72D297353CC}">
              <c16:uniqueId val="{00000009-8F48-4CA3-965E-DAB6520F9F89}"/>
            </c:ext>
          </c:extLst>
        </c:ser>
        <c:dLbls>
          <c:showLegendKey val="0"/>
          <c:showVal val="0"/>
          <c:showCatName val="0"/>
          <c:showSerName val="0"/>
          <c:showPercent val="0"/>
          <c:showBubbleSize val="0"/>
        </c:dLbls>
        <c:gapWidth val="150"/>
        <c:overlap val="100"/>
        <c:axId val="113785616"/>
        <c:axId val="113786008"/>
      </c:barChart>
      <c:catAx>
        <c:axId val="11378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86008"/>
        <c:crosses val="autoZero"/>
        <c:auto val="1"/>
        <c:lblAlgn val="ctr"/>
        <c:lblOffset val="100"/>
        <c:tickLblSkip val="1"/>
        <c:tickMarkSkip val="1"/>
        <c:noMultiLvlLbl val="0"/>
      </c:catAx>
      <c:valAx>
        <c:axId val="113786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8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404</c:v>
                </c:pt>
                <c:pt idx="8">
                  <c:v>402</c:v>
                </c:pt>
                <c:pt idx="11">
                  <c:v>414</c:v>
                </c:pt>
                <c:pt idx="14">
                  <c:v>456</c:v>
                </c:pt>
              </c:numCache>
            </c:numRef>
          </c:val>
          <c:extLst>
            <c:ext xmlns:c16="http://schemas.microsoft.com/office/drawing/2014/chart" uri="{C3380CC4-5D6E-409C-BE32-E72D297353CC}">
              <c16:uniqueId val="{00000000-435C-4208-9C81-CCB14E228D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5C-4208-9C81-CCB14E228D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35C-4208-9C81-CCB14E228D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40</c:v>
                </c:pt>
                <c:pt idx="6">
                  <c:v>37</c:v>
                </c:pt>
                <c:pt idx="9">
                  <c:v>43</c:v>
                </c:pt>
                <c:pt idx="12">
                  <c:v>42</c:v>
                </c:pt>
              </c:numCache>
            </c:numRef>
          </c:val>
          <c:extLst>
            <c:ext xmlns:c16="http://schemas.microsoft.com/office/drawing/2014/chart" uri="{C3380CC4-5D6E-409C-BE32-E72D297353CC}">
              <c16:uniqueId val="{00000003-435C-4208-9C81-CCB14E228D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202</c:v>
                </c:pt>
                <c:pt idx="3">
                  <c:v>209</c:v>
                </c:pt>
                <c:pt idx="6">
                  <c:v>217</c:v>
                </c:pt>
                <c:pt idx="9">
                  <c:v>250</c:v>
                </c:pt>
                <c:pt idx="12">
                  <c:v>257</c:v>
                </c:pt>
              </c:numCache>
            </c:numRef>
          </c:val>
          <c:extLst>
            <c:ext xmlns:c16="http://schemas.microsoft.com/office/drawing/2014/chart" uri="{C3380CC4-5D6E-409C-BE32-E72D297353CC}">
              <c16:uniqueId val="{00000004-435C-4208-9C81-CCB14E228D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5C-4208-9C81-CCB14E228D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5C-4208-9C81-CCB14E228D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389</c:v>
                </c:pt>
                <c:pt idx="3">
                  <c:v>364</c:v>
                </c:pt>
                <c:pt idx="6">
                  <c:v>363</c:v>
                </c:pt>
                <c:pt idx="9">
                  <c:v>383</c:v>
                </c:pt>
                <c:pt idx="12">
                  <c:v>420</c:v>
                </c:pt>
              </c:numCache>
            </c:numRef>
          </c:val>
          <c:extLst>
            <c:ext xmlns:c16="http://schemas.microsoft.com/office/drawing/2014/chart" uri="{C3380CC4-5D6E-409C-BE32-E72D297353CC}">
              <c16:uniqueId val="{00000007-435C-4208-9C81-CCB14E228D33}"/>
            </c:ext>
          </c:extLst>
        </c:ser>
        <c:dLbls>
          <c:showLegendKey val="0"/>
          <c:showVal val="0"/>
          <c:showCatName val="0"/>
          <c:showSerName val="0"/>
          <c:showPercent val="0"/>
          <c:showBubbleSize val="0"/>
        </c:dLbls>
        <c:gapWidth val="100"/>
        <c:overlap val="100"/>
        <c:axId val="113788360"/>
        <c:axId val="11378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246</c:v>
                </c:pt>
                <c:pt idx="2">
                  <c:v>#N/A</c:v>
                </c:pt>
                <c:pt idx="3">
                  <c:v>#N/A</c:v>
                </c:pt>
                <c:pt idx="4">
                  <c:v>209</c:v>
                </c:pt>
                <c:pt idx="5">
                  <c:v>#N/A</c:v>
                </c:pt>
                <c:pt idx="6">
                  <c:v>#N/A</c:v>
                </c:pt>
                <c:pt idx="7">
                  <c:v>215</c:v>
                </c:pt>
                <c:pt idx="8">
                  <c:v>#N/A</c:v>
                </c:pt>
                <c:pt idx="9">
                  <c:v>#N/A</c:v>
                </c:pt>
                <c:pt idx="10">
                  <c:v>262</c:v>
                </c:pt>
                <c:pt idx="11">
                  <c:v>#N/A</c:v>
                </c:pt>
                <c:pt idx="12">
                  <c:v>#N/A</c:v>
                </c:pt>
                <c:pt idx="13">
                  <c:v>263</c:v>
                </c:pt>
                <c:pt idx="14">
                  <c:v>#N/A</c:v>
                </c:pt>
              </c:numCache>
            </c:numRef>
          </c:val>
          <c:smooth val="0"/>
          <c:extLst>
            <c:ext xmlns:c16="http://schemas.microsoft.com/office/drawing/2014/chart" uri="{C3380CC4-5D6E-409C-BE32-E72D297353CC}">
              <c16:uniqueId val="{00000008-435C-4208-9C81-CCB14E228D33}"/>
            </c:ext>
          </c:extLst>
        </c:ser>
        <c:dLbls>
          <c:showLegendKey val="0"/>
          <c:showVal val="0"/>
          <c:showCatName val="0"/>
          <c:showSerName val="0"/>
          <c:showPercent val="0"/>
          <c:showBubbleSize val="0"/>
        </c:dLbls>
        <c:marker val="1"/>
        <c:smooth val="0"/>
        <c:axId val="113788360"/>
        <c:axId val="113788752"/>
      </c:lineChart>
      <c:catAx>
        <c:axId val="11378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88752"/>
        <c:crosses val="autoZero"/>
        <c:auto val="1"/>
        <c:lblAlgn val="ctr"/>
        <c:lblOffset val="100"/>
        <c:tickLblSkip val="1"/>
        <c:tickMarkSkip val="1"/>
        <c:noMultiLvlLbl val="0"/>
      </c:catAx>
      <c:valAx>
        <c:axId val="11378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8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5466</c:v>
                </c:pt>
                <c:pt idx="5">
                  <c:v>5336</c:v>
                </c:pt>
                <c:pt idx="8">
                  <c:v>5413</c:v>
                </c:pt>
                <c:pt idx="11">
                  <c:v>5378</c:v>
                </c:pt>
                <c:pt idx="14">
                  <c:v>5521</c:v>
                </c:pt>
              </c:numCache>
            </c:numRef>
          </c:val>
          <c:extLst>
            <c:ext xmlns:c16="http://schemas.microsoft.com/office/drawing/2014/chart" uri="{C3380CC4-5D6E-409C-BE32-E72D297353CC}">
              <c16:uniqueId val="{00000000-5C9E-46D7-AECA-AE95403AB3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5C9E-46D7-AECA-AE95403AB3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1135</c:v>
                </c:pt>
                <c:pt idx="5">
                  <c:v>1185</c:v>
                </c:pt>
                <c:pt idx="8">
                  <c:v>1193</c:v>
                </c:pt>
                <c:pt idx="11">
                  <c:v>1095</c:v>
                </c:pt>
                <c:pt idx="14">
                  <c:v>980</c:v>
                </c:pt>
              </c:numCache>
            </c:numRef>
          </c:val>
          <c:extLst>
            <c:ext xmlns:c16="http://schemas.microsoft.com/office/drawing/2014/chart" uri="{C3380CC4-5D6E-409C-BE32-E72D297353CC}">
              <c16:uniqueId val="{00000002-5C9E-46D7-AECA-AE95403AB3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27</c:v>
                </c:pt>
                <c:pt idx="12">
                  <c:v>33</c:v>
                </c:pt>
              </c:numCache>
            </c:numRef>
          </c:val>
          <c:extLst>
            <c:ext xmlns:c16="http://schemas.microsoft.com/office/drawing/2014/chart" uri="{C3380CC4-5D6E-409C-BE32-E72D297353CC}">
              <c16:uniqueId val="{00000003-5C9E-46D7-AECA-AE95403AB3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9E-46D7-AECA-AE95403AB3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9E-46D7-AECA-AE95403AB3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626</c:v>
                </c:pt>
                <c:pt idx="3">
                  <c:v>617</c:v>
                </c:pt>
                <c:pt idx="6">
                  <c:v>608</c:v>
                </c:pt>
                <c:pt idx="9">
                  <c:v>591</c:v>
                </c:pt>
                <c:pt idx="12">
                  <c:v>573</c:v>
                </c:pt>
              </c:numCache>
            </c:numRef>
          </c:val>
          <c:extLst>
            <c:ext xmlns:c16="http://schemas.microsoft.com/office/drawing/2014/chart" uri="{C3380CC4-5D6E-409C-BE32-E72D297353CC}">
              <c16:uniqueId val="{00000006-5C9E-46D7-AECA-AE95403AB3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542</c:v>
                </c:pt>
                <c:pt idx="3">
                  <c:v>522</c:v>
                </c:pt>
                <c:pt idx="6">
                  <c:v>539</c:v>
                </c:pt>
                <c:pt idx="9">
                  <c:v>503</c:v>
                </c:pt>
                <c:pt idx="12">
                  <c:v>464</c:v>
                </c:pt>
              </c:numCache>
            </c:numRef>
          </c:val>
          <c:extLst>
            <c:ext xmlns:c16="http://schemas.microsoft.com/office/drawing/2014/chart" uri="{C3380CC4-5D6E-409C-BE32-E72D297353CC}">
              <c16:uniqueId val="{00000007-5C9E-46D7-AECA-AE95403AB3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3903</c:v>
                </c:pt>
                <c:pt idx="3">
                  <c:v>4294</c:v>
                </c:pt>
                <c:pt idx="6">
                  <c:v>4378</c:v>
                </c:pt>
                <c:pt idx="9">
                  <c:v>4352</c:v>
                </c:pt>
                <c:pt idx="12">
                  <c:v>4554</c:v>
                </c:pt>
              </c:numCache>
            </c:numRef>
          </c:val>
          <c:extLst>
            <c:ext xmlns:c16="http://schemas.microsoft.com/office/drawing/2014/chart" uri="{C3380CC4-5D6E-409C-BE32-E72D297353CC}">
              <c16:uniqueId val="{00000008-5C9E-46D7-AECA-AE95403AB3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9E-46D7-AECA-AE95403AB3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4357</c:v>
                </c:pt>
                <c:pt idx="3">
                  <c:v>4422</c:v>
                </c:pt>
                <c:pt idx="6">
                  <c:v>4455</c:v>
                </c:pt>
                <c:pt idx="9">
                  <c:v>4461</c:v>
                </c:pt>
                <c:pt idx="12">
                  <c:v>4382</c:v>
                </c:pt>
              </c:numCache>
            </c:numRef>
          </c:val>
          <c:extLst>
            <c:ext xmlns:c16="http://schemas.microsoft.com/office/drawing/2014/chart" uri="{C3380CC4-5D6E-409C-BE32-E72D297353CC}">
              <c16:uniqueId val="{0000000A-5C9E-46D7-AECA-AE95403AB358}"/>
            </c:ext>
          </c:extLst>
        </c:ser>
        <c:dLbls>
          <c:showLegendKey val="0"/>
          <c:showVal val="0"/>
          <c:showCatName val="0"/>
          <c:showSerName val="0"/>
          <c:showPercent val="0"/>
          <c:showBubbleSize val="0"/>
        </c:dLbls>
        <c:gapWidth val="100"/>
        <c:overlap val="100"/>
        <c:axId val="384280744"/>
        <c:axId val="38428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2827</c:v>
                </c:pt>
                <c:pt idx="2">
                  <c:v>#N/A</c:v>
                </c:pt>
                <c:pt idx="3">
                  <c:v>#N/A</c:v>
                </c:pt>
                <c:pt idx="4">
                  <c:v>3333</c:v>
                </c:pt>
                <c:pt idx="5">
                  <c:v>#N/A</c:v>
                </c:pt>
                <c:pt idx="6">
                  <c:v>#N/A</c:v>
                </c:pt>
                <c:pt idx="7">
                  <c:v>3373</c:v>
                </c:pt>
                <c:pt idx="8">
                  <c:v>#N/A</c:v>
                </c:pt>
                <c:pt idx="9">
                  <c:v>#N/A</c:v>
                </c:pt>
                <c:pt idx="10">
                  <c:v>3460</c:v>
                </c:pt>
                <c:pt idx="11">
                  <c:v>#N/A</c:v>
                </c:pt>
                <c:pt idx="12">
                  <c:v>#N/A</c:v>
                </c:pt>
                <c:pt idx="13">
                  <c:v>3506</c:v>
                </c:pt>
                <c:pt idx="14">
                  <c:v>#N/A</c:v>
                </c:pt>
              </c:numCache>
            </c:numRef>
          </c:val>
          <c:smooth val="0"/>
          <c:extLst>
            <c:ext xmlns:c16="http://schemas.microsoft.com/office/drawing/2014/chart" uri="{C3380CC4-5D6E-409C-BE32-E72D297353CC}">
              <c16:uniqueId val="{0000000B-5C9E-46D7-AECA-AE95403AB358}"/>
            </c:ext>
          </c:extLst>
        </c:ser>
        <c:dLbls>
          <c:showLegendKey val="0"/>
          <c:showVal val="0"/>
          <c:showCatName val="0"/>
          <c:showSerName val="0"/>
          <c:showPercent val="0"/>
          <c:showBubbleSize val="0"/>
        </c:dLbls>
        <c:marker val="1"/>
        <c:smooth val="0"/>
        <c:axId val="384280744"/>
        <c:axId val="384281136"/>
      </c:lineChart>
      <c:catAx>
        <c:axId val="38428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281136"/>
        <c:crosses val="autoZero"/>
        <c:auto val="1"/>
        <c:lblAlgn val="ctr"/>
        <c:lblOffset val="100"/>
        <c:tickLblSkip val="1"/>
        <c:tickMarkSkip val="1"/>
        <c:noMultiLvlLbl val="0"/>
      </c:catAx>
      <c:valAx>
        <c:axId val="38428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28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1090</c:v>
                </c:pt>
                <c:pt idx="1">
                  <c:v>995</c:v>
                </c:pt>
                <c:pt idx="2">
                  <c:v>887</c:v>
                </c:pt>
              </c:numCache>
            </c:numRef>
          </c:val>
          <c:extLst>
            <c:ext xmlns:c16="http://schemas.microsoft.com/office/drawing/2014/chart" uri="{C3380CC4-5D6E-409C-BE32-E72D297353CC}">
              <c16:uniqueId val="{00000000-BA3B-471C-B91A-2E31928DDC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A3B-471C-B91A-2E31928DDC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c:v>
                </c:pt>
                <c:pt idx="1">
                  <c:v>43</c:v>
                </c:pt>
                <c:pt idx="2">
                  <c:v>36</c:v>
                </c:pt>
              </c:numCache>
            </c:numRef>
          </c:val>
          <c:extLst>
            <c:ext xmlns:c16="http://schemas.microsoft.com/office/drawing/2014/chart" uri="{C3380CC4-5D6E-409C-BE32-E72D297353CC}">
              <c16:uniqueId val="{00000002-BA3B-471C-B91A-2E31928DDCDD}"/>
            </c:ext>
          </c:extLst>
        </c:ser>
        <c:dLbls>
          <c:showLegendKey val="0"/>
          <c:showVal val="0"/>
          <c:showCatName val="0"/>
          <c:showSerName val="0"/>
          <c:showPercent val="0"/>
          <c:showBubbleSize val="0"/>
        </c:dLbls>
        <c:gapWidth val="120"/>
        <c:overlap val="100"/>
        <c:axId val="384282312"/>
        <c:axId val="384282704"/>
      </c:barChart>
      <c:catAx>
        <c:axId val="38428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4282704"/>
        <c:crosses val="autoZero"/>
        <c:auto val="1"/>
        <c:lblAlgn val="ctr"/>
        <c:lblOffset val="100"/>
        <c:tickLblSkip val="1"/>
        <c:tickMarkSkip val="1"/>
        <c:noMultiLvlLbl val="0"/>
      </c:catAx>
      <c:valAx>
        <c:axId val="384282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428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{F09BFF24-1E8D-4E2D-921E-BFB835D3F064}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2A-4505-88E8-08D0C6C324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{B75ADFF8-F806-47AA-8775-1A205574EF80}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2A-4505-88E8-08D0C6C324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{7EF9C096-59C4-4908-AF86-07F46951ECC2}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2A-4505-88E8-08D0C6C324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{435AC46D-3169-4C58-A756-35A9E2011DF7}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2A-4505-88E8-08D0C6C324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{B717703F-D6CE-4F80-BD37-53D62BF01FCF}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2A-4505-88E8-08D0C6C324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{48C780C7-485F-4900-A549-052DD30AE8AE}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2A-4505-88E8-08D0C6C324DA}"/>
                </c:ext>
              </c:extLst>
            </c:dLbl>
            <c:dLbl>
              <c:idx val="16"/>
              <c:layout>
                <c:manualLayout>
                  <c:x val="-3.660728768991919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{32A96191-9FB5-48C7-8696-08D4C8D279C1}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2A-4505-88E8-08D0C6C324DA}"/>
                </c:ext>
              </c:extLst>
            </c:dLbl>
            <c:dLbl>
              <c:idx val="24"/>
              <c:layout>
                <c:manualLayout>
                  <c:x val="-2.768311324922541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{578EA91D-44BD-4025-BD54-8F5AF70EFD5B}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2A-4505-88E8-08D0C6C324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{3B7880EA-7173-4C47-A76E-E07A72437866}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2A-4505-88E8-08D0C6C324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49.8</c:v>
                </c:pt>
                <c:pt idx="16">
                  <c:v>50.4</c:v>
                </c:pt>
                <c:pt idx="24">
                  <c:v>50.7</c:v>
                </c:pt>
                <c:pt idx="32">
                  <c:v>51.9</c:v>
                </c:pt>
              </c:numCache>
            </c:numRef>
          </c:xVal>
          <c:yVal>
            <c:numRef>
              <c:f>公会計指標分析・財政指標組合せ分析表!$BP$51:$DC$51</c:f>
              <c:numCache>
                <c:formatCode>#,##0.0;"▲ "#,##0.0</c:formatCode>
                <c:ptCount val="40"/>
                <c:pt idx="8">
                  <c:v>159.4</c:v>
                </c:pt>
                <c:pt idx="16">
                  <c:v>164.4</c:v>
                </c:pt>
                <c:pt idx="24">
                  <c:v>170.9</c:v>
                </c:pt>
                <c:pt idx="32">
                  <c:v>175.9</c:v>
                </c:pt>
              </c:numCache>
            </c:numRef>
          </c:yVal>
          <c:smooth val="0"/>
          <c:extLst>
            <c:ext xmlns:c16="http://schemas.microsoft.com/office/drawing/2014/chart" uri="{C3380CC4-5D6E-409C-BE32-E72D297353CC}">
              <c16:uniqueId val="{00000009-8D2A-4505-88E8-08D0C6C324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{D1860FDB-517C-4E35-B9ED-997073FC4CC2}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2A-4505-88E8-08D0C6C324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{8897C811-55D3-4E0F-A5A9-43F17A695AC4}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2A-4505-88E8-08D0C6C324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{3C307D79-6F25-4EBD-9F4E-0F700A1D7E86}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2A-4505-88E8-08D0C6C324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{80BB67DB-28B1-43F6-9933-865577C4BE6C}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2A-4505-88E8-08D0C6C324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{09CB5D81-508E-49F1-8FF1-55795C3E663A}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2A-4505-88E8-08D0C6C324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{9FE93284-0ED9-481F-9AF8-D4B1AFD1C5BA}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2A-4505-88E8-08D0C6C324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{1B179054-932D-47A6-824E-C696AF1BFF45}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2A-4505-88E8-08D0C6C324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{82508A81-D169-431E-B2F0-F7876727478F}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2A-4505-88E8-08D0C6C324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{6C994207-F61C-4A6B-A8C6-64E6F6C5FD62}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2A-4505-88E8-08D0C6C324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8D2A-4505-88E8-08D0C6C324DA}"/>
            </c:ext>
          </c:extLst>
        </c:ser>
        <c:dLbls>
          <c:showLegendKey val="0"/>
          <c:showVal val="1"/>
          <c:showCatName val="0"/>
          <c:showSerName val="0"/>
          <c:showPercent val="0"/>
          <c:showBubbleSize val="0"/>
        </c:dLbls>
        <c:axId val="46179840"/>
        <c:axId val="46181760"/>
      </c:scatterChart>
      <c:valAx>
        <c:axId val="46179840"/>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{2FCEB276-74FC-4151-AF03-13F9903DBD77}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10-4393-9CDD-BED156D7B9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{EBEDE0D6-B38A-4961-9E94-B22781CC9982}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0-4393-9CDD-BED156D7B9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{AFD1FC77-DAC8-4E83-86FD-75616C1B4266}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0-4393-9CDD-BED156D7B9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{BBEE6036-6509-42C7-BA2F-ADB17637460E}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0-4393-9CDD-BED156D7B9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{18437470-2CE7-49F4-8B2B-15F171B78995}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0-4393-9CDD-BED156D7B9C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{56EA7118-282D-4D96-8ABB-63365C5F95FA}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10-4393-9CDD-BED156D7B9C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{F09094E8-9755-4701-882F-E3F1C51E3486}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10-4393-9CDD-BED156D7B9C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{AABACDC0-110D-481E-84BA-53FB24CCD043}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10-4393-9CDD-BED156D7B9C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{35DBB3FE-03D1-48A4-8A6B-38E4CB045007}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10-4393-9CDD-BED156D7B9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10.6</c:v>
                </c:pt>
                <c:pt idx="16">
                  <c:v>10.9</c:v>
                </c:pt>
                <c:pt idx="24">
                  <c:v>11.1</c:v>
                </c:pt>
                <c:pt idx="32">
                  <c:v>12.2</c:v>
                </c:pt>
              </c:numCache>
            </c:numRef>
          </c:xVal>
          <c:yVal>
            <c:numRef>
              <c:f>公会計指標分析・財政指標組合せ分析表!$BP$73:$DC$73</c:f>
              <c:numCache>
                <c:formatCode>#,##0.0;"▲ "#,##0.0</c:formatCode>
                <c:ptCount val="40"/>
                <c:pt idx="0">
                  <c:v>142</c:v>
                </c:pt>
                <c:pt idx="8">
                  <c:v>159.4</c:v>
                </c:pt>
                <c:pt idx="16">
                  <c:v>164.4</c:v>
                </c:pt>
                <c:pt idx="24">
                  <c:v>170.9</c:v>
                </c:pt>
                <c:pt idx="32">
                  <c:v>175.9</c:v>
                </c:pt>
              </c:numCache>
            </c:numRef>
          </c:yVal>
          <c:smooth val="0"/>
          <c:extLst>
            <c:ext xmlns:c16="http://schemas.microsoft.com/office/drawing/2014/chart" uri="{C3380CC4-5D6E-409C-BE32-E72D297353CC}">
              <c16:uniqueId val="{00000009-2010-4393-9CDD-BED156D7B9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{EAD9EC5D-D8D7-40BB-BCF4-582FC01FAF46}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10-4393-9CDD-BED156D7B9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{B2D07128-6BBE-48E1-BD61-332460B578B7}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0-4393-9CDD-BED156D7B9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{03A7FDE5-09F3-45F4-96D4-C9B1371F1CCD}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0-4393-9CDD-BED156D7B9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{945A7710-F45C-46D1-8596-C0E562F9FB0A}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0-4393-9CDD-BED156D7B9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{35A569BB-7CE9-4651-A74E-E25877CA5D64}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0-4393-9CDD-BED156D7B9C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{F4E89A16-E693-46EE-A3D0-55DEB6668364}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10-4393-9CDD-BED156D7B9C5}"/>
                </c:ext>
              </c:extLst>
            </c:dLbl>
            <c:dLbl>
              <c:idx val="16"/>
              <c:layout>
                <c:manualLayout>
                  <c:x val="-2.5541911913360717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{BE981939-1483-4C16-A1CD-F3BE7F7E1961}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10-4393-9CDD-BED156D7B9C5}"/>
                </c:ext>
              </c:extLst>
            </c:dLbl>
            <c:dLbl>
              <c:idx val="24"/>
              <c:layout>
                <c:manualLayout>
                  <c:x val="-3.7854071324860551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{7BE23CD4-71C4-4DE9-BE27-046DE39AB11E}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10-4393-9CDD-BED156D7B9C5}"/>
                </c:ext>
              </c:extLst>
            </c:dLbl>
            <c:dLbl>
              <c:idx val="32"/>
              <c:layout>
                <c:manualLayout>
                  <c:x val="-3.1697991619110633E-2"/>
                  <c:y val="-3.40355584294068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{3FD6E109-5449-4CD7-8022-A547A3EE793A}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10-4393-9CDD-BED156D7B9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2010-4393-9CDD-BED156D7B9C5}"/>
            </c:ext>
          </c:extLst>
        </c:ser>
        <c:dLbls>
          <c:showLegendKey val="0"/>
          <c:showVal val="1"/>
          <c:showCatName val="0"/>
          <c:showSerName val="0"/>
          <c:showPercent val="0"/>
          <c:showBubbleSize val="0"/>
        </c:dLbls>
        <c:axId val="84219776"/>
        <c:axId val="84234240"/>
      </c:scatterChart>
      <c:valAx>
        <c:axId val="84219776"/>
        <c:scaling>
          <c:orientation val="minMax"/>
          <c:max val="12.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道路新設改良事業等</a:t>
          </a:r>
          <a:r>
            <a:rPr kumimoji="1" lang="ja-JP" altLang="ja-JP" sz="1300">
              <a:solidFill>
                <a:schemeClr val="dk1"/>
              </a:solidFill>
              <a:effectLst/>
              <a:latin typeface="+mn-lt"/>
              <a:ea typeface="+mn-ea"/>
              <a:cs typeface="+mn-cs"/>
            </a:rPr>
            <a:t>に充当した過疎対策事業債の償還が始まったことで、元利償還金が前年度と比較して増加した。</a:t>
          </a:r>
          <a:endParaRPr lang="ja-JP" altLang="ja-JP" sz="1300">
            <a:effectLst/>
          </a:endParaRPr>
        </a:p>
        <a:p>
          <a:r>
            <a:rPr kumimoji="1" lang="ja-JP" altLang="ja-JP" sz="1300">
              <a:solidFill>
                <a:schemeClr val="dk1"/>
              </a:solidFill>
              <a:effectLst/>
              <a:latin typeface="+mn-lt"/>
              <a:ea typeface="+mn-ea"/>
              <a:cs typeface="+mn-cs"/>
            </a:rPr>
            <a:t>　今後も、道路改良事業等に充当している過疎対策事業債の据置期間満了を迎えることや、防災行政無線のデジタル化</a:t>
          </a:r>
          <a:r>
            <a:rPr kumimoji="1" lang="ja-JP" altLang="en-US" sz="1300">
              <a:solidFill>
                <a:schemeClr val="dk1"/>
              </a:solidFill>
              <a:effectLst/>
              <a:latin typeface="+mn-lt"/>
              <a:ea typeface="+mn-ea"/>
              <a:cs typeface="+mn-cs"/>
            </a:rPr>
            <a:t>事業の実施</a:t>
          </a:r>
          <a:r>
            <a:rPr kumimoji="1" lang="ja-JP" altLang="ja-JP" sz="1300">
              <a:solidFill>
                <a:schemeClr val="dk1"/>
              </a:solidFill>
              <a:effectLst/>
              <a:latin typeface="+mn-lt"/>
              <a:ea typeface="+mn-ea"/>
              <a:cs typeface="+mn-cs"/>
            </a:rPr>
            <a:t>に伴い、元利償還額の増加が見込まれる。</a:t>
          </a:r>
          <a:endParaRPr lang="ja-JP" altLang="ja-JP" sz="1300">
            <a:effectLst/>
          </a:endParaRPr>
        </a:p>
        <a:p>
          <a:r>
            <a:rPr kumimoji="1" lang="ja-JP" altLang="ja-JP" sz="1300">
              <a:solidFill>
                <a:schemeClr val="dk1"/>
              </a:solidFill>
              <a:effectLst/>
              <a:latin typeface="+mn-lt"/>
              <a:ea typeface="+mn-ea"/>
              <a:cs typeface="+mn-cs"/>
            </a:rPr>
            <a:t>　また、公営企業の元利償還金に対する繰入金、一部事務組合等が起こした地方債の元利償還金に対する負担金の増加が見込まれる。</a:t>
          </a:r>
          <a:endParaRPr lang="ja-JP" altLang="ja-JP" sz="1300">
            <a:effectLst/>
          </a:endParaRPr>
        </a:p>
        <a:p>
          <a:r>
            <a:rPr kumimoji="1" lang="ja-JP" altLang="ja-JP" sz="1300">
              <a:solidFill>
                <a:schemeClr val="dk1"/>
              </a:solidFill>
              <a:effectLst/>
              <a:latin typeface="+mn-lt"/>
              <a:ea typeface="+mn-ea"/>
              <a:cs typeface="+mn-cs"/>
            </a:rPr>
            <a:t>　実質公債費比率は上昇傾向にあると予想されるため、今後地方債の新規発行は十分検討する必要がある。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満期一括償還地方債を活用していないため。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道路事業等による過疎対策事業債の発行及び防災対策による緊急防災・減災事業債の発行による</a:t>
          </a:r>
          <a:r>
            <a:rPr kumimoji="1" lang="ja-JP" altLang="en-US" sz="1400">
              <a:solidFill>
                <a:schemeClr val="dk1"/>
              </a:solidFill>
              <a:effectLst/>
              <a:latin typeface="+mn-lt"/>
              <a:ea typeface="+mn-ea"/>
              <a:cs typeface="+mn-cs"/>
            </a:rPr>
            <a:t>地方債残高の</a:t>
          </a:r>
          <a:r>
            <a:rPr kumimoji="1" lang="ja-JP" altLang="ja-JP" sz="1400">
              <a:solidFill>
                <a:schemeClr val="dk1"/>
              </a:solidFill>
              <a:effectLst/>
              <a:latin typeface="+mn-lt"/>
              <a:ea typeface="+mn-ea"/>
              <a:cs typeface="+mn-cs"/>
            </a:rPr>
            <a:t>増加により、一般会計等に係る地方債の現在高は今後も増加傾向にある。</a:t>
          </a:r>
          <a:endParaRPr lang="ja-JP" altLang="ja-JP" sz="1400">
            <a:effectLst/>
          </a:endParaRPr>
        </a:p>
        <a:p>
          <a:r>
            <a:rPr kumimoji="1" lang="ja-JP" altLang="ja-JP" sz="1400">
              <a:solidFill>
                <a:schemeClr val="dk1"/>
              </a:solidFill>
              <a:effectLst/>
              <a:latin typeface="+mn-lt"/>
              <a:ea typeface="+mn-ea"/>
              <a:cs typeface="+mn-cs"/>
            </a:rPr>
            <a:t>　また、公営企業等繰入見込額の増加が見込まれる上、充当可能基金の増加は見込まれないため、将来負担比率の分子についても増加傾向にある。</a:t>
          </a:r>
          <a:endParaRPr lang="ja-JP" altLang="ja-JP" sz="1400">
            <a:effectLst/>
          </a:endParaRPr>
        </a:p>
        <a:p>
          <a:r>
            <a:rPr kumimoji="1" lang="ja-JP" altLang="ja-JP" sz="1400">
              <a:solidFill>
                <a:schemeClr val="dk1"/>
              </a:solidFill>
              <a:effectLst/>
              <a:latin typeface="+mn-lt"/>
              <a:ea typeface="+mn-ea"/>
              <a:cs typeface="+mn-cs"/>
            </a:rPr>
            <a:t>　今後も基金の取崩しが見込まれるため、適正な規模での基金の積立促進に努める。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・財政調整基金を平成</a:t>
          </a:r>
          <a:r>
            <a:rPr kumimoji="1" lang="ja-JP" altLang="en-US" sz="1600">
              <a:solidFill>
                <a:schemeClr val="dk1"/>
              </a:solidFill>
              <a:effectLst/>
              <a:latin typeface="+mn-lt"/>
              <a:ea typeface="+mn-ea"/>
              <a:cs typeface="+mn-cs"/>
            </a:rPr>
            <a:t>３０</a:t>
          </a:r>
          <a:r>
            <a:rPr kumimoji="1" lang="ja-JP" altLang="ja-JP" sz="1600">
              <a:solidFill>
                <a:schemeClr val="dk1"/>
              </a:solidFill>
              <a:effectLst/>
              <a:latin typeface="+mn-lt"/>
              <a:ea typeface="+mn-ea"/>
              <a:cs typeface="+mn-cs"/>
            </a:rPr>
            <a:t>年度末に取崩しを行ったことにより、基金額が対前年度▲</a:t>
          </a:r>
          <a:r>
            <a:rPr kumimoji="1" lang="ja-JP" altLang="en-US" sz="1600">
              <a:solidFill>
                <a:schemeClr val="dk1"/>
              </a:solidFill>
              <a:effectLst/>
              <a:latin typeface="+mn-lt"/>
              <a:ea typeface="+mn-ea"/>
              <a:cs typeface="+mn-cs"/>
            </a:rPr>
            <a:t>１０８</a:t>
          </a:r>
          <a:r>
            <a:rPr kumimoji="1" lang="ja-JP" altLang="ja-JP" sz="1600">
              <a:solidFill>
                <a:schemeClr val="dk1"/>
              </a:solidFill>
              <a:effectLst/>
              <a:latin typeface="+mn-lt"/>
              <a:ea typeface="+mn-ea"/>
              <a:cs typeface="+mn-cs"/>
            </a:rPr>
            <a:t>千円となったことから総基金残高も減少している。</a:t>
          </a:r>
          <a:endParaRPr lang="ja-JP" altLang="ja-JP" sz="20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・中期的には現在計画段階のものや、税収等の増加も見込めないことから、現状のままでは基金額が減少していくことが予想されるため、徹底した歳出の削減が必要である。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・高齢者福祉基金：高齢者福祉の増進に要する経費の財源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地場産業振興事業、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水と土保全事業、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高度情報化推進事業、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高齢者支援事業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・教育振興基金：教育振興に要する経費の財源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・高齢者福祉基金：老人招待旅行に要した経費に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高度情報化推進事業（防災監視カメラの設置）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千円、人材育成事業（雪国体験事業）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ふるさと納税分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・教育振興基金：小学校３校、中学校１校の図書購入費用に要した経費に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・高齢者福祉基金：引き続き老人招待旅行の経費や、平成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年度開催のねんりんピック等の経費に充てる予定であるが、積立予定はない。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・ふるさとふれあい基金：ふるさと納税分を積み立て、各年度でふるさとづくりの事業にあった経費に充てる。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・教育振興基金：児童、生徒用図書の購入費等教育振興に要する経費の財源に充てる。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年度末において、景気動向による税収の伸び悩みや、庁舎空調設備改修工事等により、財政調整基金の取崩しを行い</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対前年度▲</a:t>
          </a:r>
          <a:r>
            <a:rPr kumimoji="1" lang="ja-JP" altLang="en-US" sz="1400">
              <a:solidFill>
                <a:schemeClr val="dk1"/>
              </a:solidFill>
              <a:effectLst/>
              <a:latin typeface="+mn-lt"/>
              <a:ea typeface="+mn-ea"/>
              <a:cs typeface="+mn-cs"/>
            </a:rPr>
            <a:t>１０８</a:t>
          </a:r>
          <a:r>
            <a:rPr kumimoji="1" lang="ja-JP" altLang="ja-JP" sz="1400">
              <a:solidFill>
                <a:schemeClr val="dk1"/>
              </a:solidFill>
              <a:effectLst/>
              <a:latin typeface="+mn-lt"/>
              <a:ea typeface="+mn-ea"/>
              <a:cs typeface="+mn-cs"/>
            </a:rPr>
            <a:t>千円となった。</a:t>
          </a:r>
          <a:endParaRPr lang="ja-JP" altLang="ja-JP" sz="18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・基金の残高は、標準財政規模の</a:t>
          </a:r>
          <a:r>
            <a:rPr kumimoji="1" lang="ja-JP" altLang="en-US" sz="1400">
              <a:solidFill>
                <a:schemeClr val="dk1"/>
              </a:solidFill>
              <a:effectLst/>
              <a:latin typeface="+mn-lt"/>
              <a:ea typeface="+mn-ea"/>
              <a:cs typeface="+mn-cs"/>
            </a:rPr>
            <a:t>４０</a:t>
          </a:r>
          <a:r>
            <a:rPr kumimoji="1" lang="ja-JP" altLang="ja-JP" sz="1400">
              <a:solidFill>
                <a:schemeClr val="dk1"/>
              </a:solidFill>
              <a:effectLst/>
              <a:latin typeface="+mn-lt"/>
              <a:ea typeface="+mn-ea"/>
              <a:cs typeface="+mn-cs"/>
            </a:rPr>
            <a:t>％程度の維持に努めていきたいが、公債費の増加や繰出金等の減少が見込めないので、今後も減少していく見込みである。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・前年及び前々年から変動なし。</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・地方債の借入金利が低いことから、繰上返済の予定等もないため、現段階で決まった方針はない。</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CB6A47-BB9B-465B-977D-C7FE0370A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DB8373-4A46-424F-945E-18D37729A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167E5EF-7533-45BC-9013-5A4DC4019D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105F5AD-AB65-449B-88FE-C7A34493D9D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738DF64-83D0-4DB6-88E0-3097197602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3CFAE24-87E8-492D-9D7F-513AA1AA84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487EDF-C818-4E37-894F-B47EF10A155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F4B5811-12BA-4A70-8738-806FD9AB9C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EFA29B5-1476-40A9-A9B1-6FD02AF4AD8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EA548F3-5D0E-4AE3-A01F-52356C375A0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3EE05C1-D717-46A1-B744-7D7D40FE339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10FFC48-6F8D-4BFA-BF54-163A91180F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5,788
5,758
30.94
3,770,463
3,680,035
53,013
2,447,992
4,382,370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4928FC7-2EBD-40D5-93EB-28EC923AFB0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5A65244-7514-4D04-839D-3A1587F7C6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4D2EBCD-060A-41A4-9CAD-15B2F0AF33E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EF0FE67-06CC-4E51-9A42-45EBE2DBB9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F4E83F2-6B9A-48D7-B8FC-EEDEFB88ED2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5CEA8B1-A69C-4AD0-B3BA-CDE0C125EF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A34F42C-BC5F-4D43-A7C8-C6E72933C6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A2B3CC0-B2C6-4806-892E-039AB77214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944CF8A-B537-4674-AC15-84E3802CC8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C547D31-BCB2-4207-B578-864B97EFE3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2EC8C3B-DB3F-403E-8794-B25CC03B07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7605357-63D5-4F3B-8660-0E3029DD2F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39C5D51-8DCE-4CEA-98B9-C4968DD793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C769DF4-8F50-4015-B2CB-01FD4EC8F7C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DE77F9B-D211-4F73-A106-E35028614BF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915F881-BEFE-4FEE-A89B-BA8EEA71B9C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AE9FFD5-5052-470D-9666-53BF29B92A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F9A98C4-3839-4F58-B50E-801933688A2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2B215A3-B341-447D-A143-A13ABC19F1E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519A898-181D-47DF-BB40-334AD6A40BA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02672A7-2407-4136-9B0E-5060EAEFB01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107A44A-328B-4EF2-8480-E0408966D5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233B8A4-E059-4834-9E90-5D68E06D28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AF904AE-1FE2-4B92-8B45-126E7C35024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EF43651-0962-4F17-8D8B-401907998B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693CC35-F483-4E31-958D-D8DF48F5D61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7A876D3-A09D-44EA-BDAD-2BE2EFC2BB1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FB71D69-3C97-4030-B912-BE9AC885B6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90BA127-0657-414E-9864-2B6B470BFF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F1A819C-D355-4749-AAA3-DEE1CF1414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11B1D93-38F2-4004-92EC-6ABFCE9A8C0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A024C6B-BE91-4661-9B28-EB0E13AB25F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432AADD-53F5-4FDA-80A6-EB42BB6CA62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CD0641E-5AAB-404B-935C-22949931D3B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類似団体と比べ低い水準となっている。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これは、近年実施している下水道事業によるクリーンセンター等の施設や、平成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年の建設したこども園の減価償却率が低いことが主な要因である。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また、当町では、平成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年度に策定した公共施設総合管理計画により、①新規の整備は原則行わない②施設の更新は複合施設とする③当町に適した公共施設等の維持管理・利活用を実施する　という目標を掲げ、今後の施設の改修及び更新に係る将来コストの縮減を図っている。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8E4C059-6954-40B4-BA14-F121CDFF9AA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1511640-F6FB-4ADC-AED6-77417449D21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CE302571-6E53-4086-AAC7-8FA5CD8E3A44}"/>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6AF2CCD-CCE3-4407-A9C2-281908C0E15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4BCA9067-887D-4BCA-A058-09351079F97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85606E1-9A8B-4071-A11C-4E5E575ABCC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86C0A7B-A70D-48BF-8174-E01C549E4E0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FC596C1-9F37-4FA6-B545-2A4E70FDF61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12E0599A-F0FC-46EC-90FB-36CB1A8BDC4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59439790-6DAA-4E19-A24D-A6A285B9020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461B43D9-63B8-46DC-95A7-CACBC8E4ABC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CDCF4EB-7BF7-41A9-98F3-65A2AEDC3B5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35DA51D8-7EF2-4E6A-8288-4663D9FF1F3D}"/>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F1E04BD6-1694-4465-BD20-B9607088D6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C7CB9FDD-915B-4646-8505-426B5EA49C7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DCA7BC9-629D-4E14-A1CD-12FCC35CB5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id="{0637BC60-90C0-45E7-97F2-139F3788B43B}"/>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id="{330036F0-7377-49D0-9408-39F64CC2258E}"/>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id="{67633EEB-1648-418D-9051-7C96D36B38C8}"/>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id="{F6ED2829-78B2-48B8-AFC7-7F8AAD819459}"/>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id="{DBD3F391-7404-4DB0-91DE-A3A16534556A}"/>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a:extLst>
            <a:ext uri="{FF2B5EF4-FFF2-40B4-BE49-F238E27FC236}">
              <a16:creationId xmlns:a16="http://schemas.microsoft.com/office/drawing/2014/main" id="{F40B38FC-AF97-4674-BDCB-F01A88EC8700}"/>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id="{AFC6E62C-9D8F-4771-A581-07856BD4AD75}"/>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id="{5144D79B-83AC-4724-97A9-5E607CC708E3}"/>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id="{9B9349FA-67C6-4350-BA86-DD7FA4F96D05}"/>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id="{BF94BAE3-E51F-41FF-AA29-7DECDF572D51}"/>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896C393-2190-4DD0-88D7-C3EB692FCE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3EF75C6-3C7F-4D0F-84F5-219E0A7160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CA569D4-5B47-49D5-BDD7-C69BBA67C02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1992A05-0B65-4950-B99F-573A9DC4A41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F0AB4C9-9316-4E37-A4EE-1A9F9B7044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40958</xdr:rowOff>
    </xdr:from>
    <xdr:to>
      <xdr:col>23</xdr:col>
      <xdr:colOff>136525</xdr:colOff>
      <xdr:row>31</xdr:row>
      <xdr:rowOff>142558</xdr:rowOff>
    </xdr:to>
    <xdr:sp macro="" textlink="">
      <xdr:nvSpPr>
        <xdr:cNvPr id="79" name="楕円 78">
          <a:extLst>
            <a:ext uri="{FF2B5EF4-FFF2-40B4-BE49-F238E27FC236}">
              <a16:creationId xmlns:a16="http://schemas.microsoft.com/office/drawing/2014/main" id="{4DBCC7E7-0587-439B-B00D-0E21F2B12379}"/>
            </a:ext>
          </a:extLst>
        </xdr:cNvPr>
        <xdr:cNvSpPr/>
      </xdr:nvSpPr>
      <xdr:spPr>
        <a:xfrm>
          <a:off x="47117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19385</xdr:rowOff>
    </xdr:from>
    <xdr:ext cx="405111" cy="259045"/>
    <xdr:sp macro="" textlink="">
      <xdr:nvSpPr>
        <xdr:cNvPr id="80" name="有形固定資産減価償却率該当値テキスト">
          <a:extLst>
            <a:ext uri="{FF2B5EF4-FFF2-40B4-BE49-F238E27FC236}">
              <a16:creationId xmlns:a16="http://schemas.microsoft.com/office/drawing/2014/main" id="{30A4C8F2-759E-469B-A9A9-8E3BF8D900FB}"/>
            </a:ext>
          </a:extLst>
        </xdr:cNvPr>
        <xdr:cNvSpPr txBox="1"/>
      </xdr:nvSpPr>
      <xdr:spPr>
        <a:xfrm>
          <a:off x="4813300" y="610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81" name="楕円 80">
          <a:extLst>
            <a:ext uri="{FF2B5EF4-FFF2-40B4-BE49-F238E27FC236}">
              <a16:creationId xmlns:a16="http://schemas.microsoft.com/office/drawing/2014/main" id="{3E24DEBE-23F6-45CD-B9D8-C78E97E827C7}"/>
            </a:ext>
          </a:extLst>
        </xdr:cNvPr>
        <xdr:cNvSpPr/>
      </xdr:nvSpPr>
      <xdr:spPr>
        <a:xfrm>
          <a:off x="400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91758</xdr:rowOff>
    </xdr:from>
    <xdr:to>
      <xdr:col>23</xdr:col>
      <xdr:colOff>85725</xdr:colOff>
      <xdr:row>31</xdr:row>
      <xdr:rowOff>113347</xdr:rowOff>
    </xdr:to>
    <xdr:cxnSp macro="">
      <xdr:nvCxnSpPr>
        <xdr:cNvPr id="82" name="直線コネクタ 81">
          <a:extLst>
            <a:ext uri="{FF2B5EF4-FFF2-40B4-BE49-F238E27FC236}">
              <a16:creationId xmlns:a16="http://schemas.microsoft.com/office/drawing/2014/main" id="{BCBC0785-0048-42C3-A4F8-E46F6707F7D3}"/>
            </a:ext>
          </a:extLst>
        </xdr:cNvPr>
        <xdr:cNvCxnSpPr/>
      </xdr:nvCxnSpPr>
      <xdr:spPr>
        <a:xfrm flipV="1">
          <a:off x="4051300" y="6178233"/>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B4837B8D-1DCF-4094-AD4D-299322A69253}"/>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113347</xdr:rowOff>
    </xdr:from>
    <xdr:to>
      <xdr:col>19</xdr:col>
      <xdr:colOff>136525</xdr:colOff>
      <xdr:row>31</xdr:row>
      <xdr:rowOff>118745</xdr:rowOff>
    </xdr:to>
    <xdr:cxnSp macro="">
      <xdr:nvCxnSpPr>
        <xdr:cNvPr id="84" name="直線コネクタ 83">
          <a:extLst>
            <a:ext uri="{FF2B5EF4-FFF2-40B4-BE49-F238E27FC236}">
              <a16:creationId xmlns:a16="http://schemas.microsoft.com/office/drawing/2014/main" id="{3E3C2C9C-C554-48BA-8C42-DD282EFC3B02}"/>
            </a:ext>
          </a:extLst>
        </xdr:cNvPr>
        <xdr:cNvCxnSpPr/>
      </xdr:nvCxnSpPr>
      <xdr:spPr>
        <a:xfrm flipV="1">
          <a:off x="3289300" y="6199822"/>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78740</xdr:rowOff>
    </xdr:from>
    <xdr:to>
      <xdr:col>11</xdr:col>
      <xdr:colOff>187325</xdr:colOff>
      <xdr:row>32</xdr:row>
      <xdr:rowOff>8890</xdr:rowOff>
    </xdr:to>
    <xdr:sp macro="" textlink="">
      <xdr:nvSpPr>
        <xdr:cNvPr id="85" name="楕円 84">
          <a:extLst>
            <a:ext uri="{FF2B5EF4-FFF2-40B4-BE49-F238E27FC236}">
              <a16:creationId xmlns:a16="http://schemas.microsoft.com/office/drawing/2014/main" id="{8B12F76A-8ACA-4752-B4B4-61B17F088328}"/>
            </a:ext>
          </a:extLst>
        </xdr:cNvPr>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129540</xdr:rowOff>
    </xdr:to>
    <xdr:cxnSp macro="">
      <xdr:nvCxnSpPr>
        <xdr:cNvPr id="86" name="直線コネクタ 85">
          <a:extLst>
            <a:ext uri="{FF2B5EF4-FFF2-40B4-BE49-F238E27FC236}">
              <a16:creationId xmlns:a16="http://schemas.microsoft.com/office/drawing/2014/main" id="{8989A1E0-D15A-47D3-8D88-7307F5508DC5}"/>
            </a:ext>
          </a:extLst>
        </xdr:cNvPr>
        <xdr:cNvCxnSpPr/>
      </xdr:nvCxnSpPr>
      <xdr:spPr>
        <a:xfrm flipV="1">
          <a:off x="2527300" y="62052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a:extLst>
            <a:ext uri="{FF2B5EF4-FFF2-40B4-BE49-F238E27FC236}">
              <a16:creationId xmlns:a16="http://schemas.microsoft.com/office/drawing/2014/main" id="{4B68F817-ACD0-493C-BCA9-C399F10DF30A}"/>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a:extLst>
            <a:ext uri="{FF2B5EF4-FFF2-40B4-BE49-F238E27FC236}">
              <a16:creationId xmlns:a16="http://schemas.microsoft.com/office/drawing/2014/main" id="{8EA30445-5544-4EC3-BE97-0BC9DCAB3AD7}"/>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a:extLst>
            <a:ext uri="{FF2B5EF4-FFF2-40B4-BE49-F238E27FC236}">
              <a16:creationId xmlns:a16="http://schemas.microsoft.com/office/drawing/2014/main" id="{39BF2BBB-AEAC-45E4-AF8C-3EEF9F4461C4}"/>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90" name="n_1mainValue有形固定資産減価償却率">
          <a:extLst>
            <a:ext uri="{FF2B5EF4-FFF2-40B4-BE49-F238E27FC236}">
              <a16:creationId xmlns:a16="http://schemas.microsoft.com/office/drawing/2014/main" id="{F0C91979-0C64-4717-8DDE-D1112EFB6E28}"/>
            </a:ext>
          </a:extLst>
        </xdr:cNvPr>
        <xdr:cNvSpPr txBox="1"/>
      </xdr:nvSpPr>
      <xdr:spPr>
        <a:xfrm>
          <a:off x="38360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1" name="n_2mainValue有形固定資産減価償却率">
          <a:extLst>
            <a:ext uri="{FF2B5EF4-FFF2-40B4-BE49-F238E27FC236}">
              <a16:creationId xmlns:a16="http://schemas.microsoft.com/office/drawing/2014/main" id="{EA2CA1AD-69D4-4CB1-AB0C-69BA24CE986B}"/>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92" name="n_3mainValue有形固定資産減価償却率">
          <a:extLst>
            <a:ext uri="{FF2B5EF4-FFF2-40B4-BE49-F238E27FC236}">
              <a16:creationId xmlns:a16="http://schemas.microsoft.com/office/drawing/2014/main" id="{0A91619B-42A8-44FE-AFF0-2D08DAF294B0}"/>
            </a:ext>
          </a:extLst>
        </xdr:cNvPr>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B2EC40F5-A8E8-44E9-BFCC-38048B1F206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6B26584E-4991-4253-A439-121173122C5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DF49B642-D910-45E2-8EBD-3618C83EC5B9}"/>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B91E0FA6-0474-4C49-8F90-1E46AF92337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79B23914-416B-4D54-887F-41CEDC1486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1B85F7E4-874F-4FCC-82FD-12809BBD69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A9FBF3D7-BC8D-47F6-AF4A-7E247A00CD6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EDBB68-4E45-45FE-A511-A5A0DCD910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913DFD90-034E-4C0C-A36E-30355E857E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E2CD736-7472-45F4-A85F-64A002A01A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28B0B99D-AB4B-4EA9-9574-CDBD6E34EA4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620E6D5D-AB37-4BCA-A2E7-2E929FD4F7E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EC0D636B-0CDE-494E-8067-34E6F4CB95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類似団体と比べるとかなり高い水準となっている。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近年の道路新設改良事業等による地方債発行額の増加に加え、経常収入の減少に伴い基金取崩しにより充当基金が減少していることや、経常経費の削減が進んでいないことから、当該比率が高くなっ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5C89DA04-9CA3-44B2-B525-C251F09168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C0C33D62-8551-4A40-A1B8-2EDCEDD7CBC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3D6DC075-A4C7-4D39-9D2F-2A1A2A4C221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F0F07117-9CF0-4974-B70D-82048CE72DC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364B3761-07D8-4865-98A1-7AFEA88655B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CE47B662-C853-49DA-ABAE-64887A657D9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1458A346-2EE3-455C-B88F-964999F85E1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C9633531-3A0B-453C-8FE9-5334C2628E6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F50E1EFA-C44D-4C31-BEBB-61669F4AC0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42897912-A12A-467D-961E-7D38FA71BC7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E395C9F0-5FCF-4497-97B7-4E7EB2EE46B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E8013559-D56E-45D8-80B2-52B9F2FC1B8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A40CAA84-2931-454A-8828-C30CC424C36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DF5B2492-4900-4CC5-A5D5-DA478ECC100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7086DC37-1CA9-47E0-BD77-C7A05F4F850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8BEA4A8E-DE36-4D60-A603-53D839887595}"/>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49879597-E622-4FE9-B4E4-1C3D810B70A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277D2A2A-4B26-40FD-82E7-6A0A122134D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a:extLst>
            <a:ext uri="{FF2B5EF4-FFF2-40B4-BE49-F238E27FC236}">
              <a16:creationId xmlns:a16="http://schemas.microsoft.com/office/drawing/2014/main" id="{60B01F17-B368-495C-A69A-95F6F09443D4}"/>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a:extLst>
            <a:ext uri="{FF2B5EF4-FFF2-40B4-BE49-F238E27FC236}">
              <a16:creationId xmlns:a16="http://schemas.microsoft.com/office/drawing/2014/main" id="{FD89CB9A-DE99-4714-A664-CB415A81E1C6}"/>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a:extLst>
            <a:ext uri="{FF2B5EF4-FFF2-40B4-BE49-F238E27FC236}">
              <a16:creationId xmlns:a16="http://schemas.microsoft.com/office/drawing/2014/main" id="{BECE3F5E-4293-4F80-BF21-A28DA3F515D8}"/>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a:extLst>
            <a:ext uri="{FF2B5EF4-FFF2-40B4-BE49-F238E27FC236}">
              <a16:creationId xmlns:a16="http://schemas.microsoft.com/office/drawing/2014/main" id="{47DB6C0A-262E-4E0F-A284-A159B0A8DD1C}"/>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a:extLst>
            <a:ext uri="{FF2B5EF4-FFF2-40B4-BE49-F238E27FC236}">
              <a16:creationId xmlns:a16="http://schemas.microsoft.com/office/drawing/2014/main" id="{C0226BCD-263F-4456-A2C1-AFBFFF341D67}"/>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1ADC983-E21D-448E-BCED-CF9CD791B3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D1A8687-CF07-4090-89F7-72F5207925A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D3D87DC-4D7B-400D-89ED-63657F4C6E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34C66FF-7EF8-4E5C-B6AE-DECA9C1636A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0A3F98A-A080-49B8-A99F-099ED8B806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57228</xdr:rowOff>
    </xdr:from>
    <xdr:to>
      <xdr:col>76</xdr:col>
      <xdr:colOff>73025</xdr:colOff>
      <xdr:row>27</xdr:row>
      <xdr:rowOff>158828</xdr:rowOff>
    </xdr:to>
    <xdr:sp macro="" textlink="">
      <xdr:nvSpPr>
        <xdr:cNvPr id="134" name="楕円 133">
          <a:extLst>
            <a:ext uri="{FF2B5EF4-FFF2-40B4-BE49-F238E27FC236}">
              <a16:creationId xmlns:a16="http://schemas.microsoft.com/office/drawing/2014/main" id="{3DC97E69-A14F-4714-B7AE-9BEEE139330F}"/>
            </a:ext>
          </a:extLst>
        </xdr:cNvPr>
        <xdr:cNvSpPr/>
      </xdr:nvSpPr>
      <xdr:spPr>
        <a:xfrm>
          <a:off x="14744700" y="54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143605</xdr:rowOff>
    </xdr:from>
    <xdr:ext cx="560923" cy="259045"/>
    <xdr:sp macro="" textlink="">
      <xdr:nvSpPr>
        <xdr:cNvPr id="135" name="債務償還比率該当値テキスト">
          <a:extLst>
            <a:ext uri="{FF2B5EF4-FFF2-40B4-BE49-F238E27FC236}">
              <a16:creationId xmlns:a16="http://schemas.microsoft.com/office/drawing/2014/main" id="{A66D0CFA-0D5B-4244-AC19-23049008AEDE}"/>
            </a:ext>
          </a:extLst>
        </xdr:cNvPr>
        <xdr:cNvSpPr txBox="1"/>
      </xdr:nvSpPr>
      <xdr:spPr>
        <a:xfrm>
          <a:off x="14846300" y="53728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135121</xdr:rowOff>
    </xdr:from>
    <xdr:to>
      <xdr:col>72</xdr:col>
      <xdr:colOff>123825</xdr:colOff>
      <xdr:row>27</xdr:row>
      <xdr:rowOff>65271</xdr:rowOff>
    </xdr:to>
    <xdr:sp macro="" textlink="">
      <xdr:nvSpPr>
        <xdr:cNvPr id="136" name="楕円 135">
          <a:extLst>
            <a:ext uri="{FF2B5EF4-FFF2-40B4-BE49-F238E27FC236}">
              <a16:creationId xmlns:a16="http://schemas.microsoft.com/office/drawing/2014/main" id="{024CEBE2-FE3C-42FA-96FA-9A55BE6AD6AD}"/>
            </a:ext>
          </a:extLst>
        </xdr:cNvPr>
        <xdr:cNvSpPr/>
      </xdr:nvSpPr>
      <xdr:spPr>
        <a:xfrm>
          <a:off x="14033500" y="53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14471</xdr:rowOff>
    </xdr:from>
    <xdr:to>
      <xdr:col>76</xdr:col>
      <xdr:colOff>22225</xdr:colOff>
      <xdr:row>27</xdr:row>
      <xdr:rowOff>108028</xdr:rowOff>
    </xdr:to>
    <xdr:cxnSp macro="">
      <xdr:nvCxnSpPr>
        <xdr:cNvPr id="137" name="直線コネクタ 136">
          <a:extLst>
            <a:ext uri="{FF2B5EF4-FFF2-40B4-BE49-F238E27FC236}">
              <a16:creationId xmlns:a16="http://schemas.microsoft.com/office/drawing/2014/main" id="{A0B65F16-B8B6-4A46-8E7E-D6530679169E}"/>
            </a:ext>
          </a:extLst>
        </xdr:cNvPr>
        <xdr:cNvCxnSpPr/>
      </xdr:nvCxnSpPr>
      <xdr:spPr>
        <a:xfrm>
          <a:off x="14084300" y="5415146"/>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a:extLst>
            <a:ext uri="{FF2B5EF4-FFF2-40B4-BE49-F238E27FC236}">
              <a16:creationId xmlns:a16="http://schemas.microsoft.com/office/drawing/2014/main" id="{E864C9E9-EBFE-4ADC-A5D5-0249721F6DD4}"/>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81798</xdr:rowOff>
    </xdr:from>
    <xdr:ext cx="560923" cy="259045"/>
    <xdr:sp macro="" textlink="">
      <xdr:nvSpPr>
        <xdr:cNvPr id="139" name="n_1mainValue債務償還比率">
          <a:extLst>
            <a:ext uri="{FF2B5EF4-FFF2-40B4-BE49-F238E27FC236}">
              <a16:creationId xmlns:a16="http://schemas.microsoft.com/office/drawing/2014/main" id="{2292C89D-EC8A-4BA0-A1A5-DE8AAA9A44EF}"/>
            </a:ext>
          </a:extLst>
        </xdr:cNvPr>
        <xdr:cNvSpPr txBox="1"/>
      </xdr:nvSpPr>
      <xdr:spPr>
        <a:xfrm>
          <a:off x="13791138" y="51395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6428E669-1540-4158-8009-B514567A07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D03D719C-54DA-4793-922D-B1E6770145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AA8A090A-A11B-4052-8364-5B6B41367FF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1802042F-781F-4404-8566-3BD6225EF2A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D39BFD3F-A9D0-450F-936E-7A0D0AF6FD5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F80C6BD-9140-4AE7-AA1D-96E02097EF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72DB68-D9B6-4879-85B7-9AF8125B9E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B74526-2DC7-47D6-8322-586BA3628D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BD19C6-D513-4FB8-9967-B93D7B833B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2147DB-55D9-4C53-B4ED-F8E8DD0B54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D01775-DA96-4667-BA3E-699397B5F0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CB7947-D790-4B4F-88E5-854BAA9528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AA7E57-B3E9-4284-8C13-AA41FF91CE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FE116A-E903-4889-8B10-CAC88616D2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A5F479-B85E-46CA-BE8E-6E18CFD565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7B7B1E-DC07-4EE2-8311-4018F8F9CE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5,788
5,758
30.94
3,770,463
3,680,035
53,013
2,447,992
4,382,370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098B94-EBC9-4F19-824E-A4FD79C1BB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CA8FA9-A5AA-4411-89B5-4D05632534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6B51E8-DB7D-41CC-9654-F591F361B4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8E03E6-379A-4C33-94AE-9BC0519BB4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03D476-CD23-488A-BF29-B8ECB84C8A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1D0AA1A-3C9D-4F9D-A698-F6A6EC7A0E2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A23CAD-4922-41B1-AC96-9EDD335896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195748-1A7D-4AA8-A257-4BEFE84E30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EDFFA6-6A2C-476E-AC37-5BB5B8303B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E6AD70-F2E1-4222-B228-0F0A6FC46C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4AD562-6B2F-49DF-B3F0-C89B709713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A0C0C2-0CB3-47B2-8B4A-0D94110735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8F5464-72D3-44FA-B3D0-0A2EE1876B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9D3BED-34E3-428C-B39B-DFDF1B9138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D7DA19-1A2A-4747-9B2B-7BFE40419A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44E6CF-15D7-4500-974A-961CD23B19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7E4B9C-B11F-4EF3-BBC8-60906F6ED6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FA426A-335D-4CDD-A55E-53AC27D2FC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CC6C38-B9A9-40A5-9EA9-1B89CA4FB5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8E61F8-CB47-497F-B655-0868FC7366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92870BD-75D1-406E-8D06-EBB98B543B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BEC65A-5D40-42C5-AA1D-CA43E1E542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5307910-3EBA-4985-9A1B-EA8E3E487D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323A1D5-D876-4447-B3A2-3736646F84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39160D6-6D96-4A90-B168-76CF45676E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9F77EF7-744E-4816-8940-9657BD8643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5E8FF37-04B7-44DD-AB80-0E2BE0D6F4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EB8816D-E9D8-478C-BE76-262DE0093D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D68CC88-BA48-4FD0-815C-D712BC399FD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B810D58-4D8C-4C5C-B911-45994BFAE7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FBAD2FF-3684-4CC5-8C56-86788BB0581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C4A160A-D0A2-40DE-A38D-38BDADBE7EB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6A4E78E-40F9-4325-98F3-5CF04DB9DDB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7D254C3-36B3-415B-A74B-7461CAC283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9C7D8BD-8B2F-459A-B5EE-208F1424F3F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0E0BDFC-3F3C-43CE-9300-8472CF59D57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91585E7-84F4-433D-820F-12524340CE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1826A25-A254-4980-89AF-D26E809A77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B79ECA4-098C-45F7-B681-354492CAF3A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BD68E38-E3AB-4EB7-9A6C-F7B4CA65502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65E6293-899C-4E40-9ACA-0BEA7105C13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DEF0098-9293-480D-B91C-0FEFEC1F17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1489126-EBC2-4933-81A4-62968759948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EFE4A3D-45E6-4E4B-9987-2FDDBA4170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E483E5AB-7F92-458E-949A-0D9399AD82DF}"/>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6D57A311-924A-4B21-9631-D8FC5B146C75}"/>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D9A035E9-23B2-494C-8094-DD40FF324736}"/>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D7122090-2224-464F-986E-FE9B50F50412}"/>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EDDB7AA4-5667-49B9-857F-9E5AC8FD5EC6}"/>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14498002-05D6-4FAE-B31B-A0C86F39C7FF}"/>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C028E0F7-C7AA-4975-ACAC-BF9A7D8B195C}"/>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69099ED5-8D3F-492A-8F52-14B3BF4BA457}"/>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108F64E2-9CCC-4DAF-989B-C436D8978EC9}"/>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03549275-51FE-4426-8014-E2F0FA922F41}"/>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3E961A8-F1BB-43F6-B884-C19365C71E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319BF2C-658B-4A28-BAAD-6910CBF001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68CC126-27FD-4C66-849D-D9BD8BD46B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DA380B-90B6-435F-B00F-74A941EEBC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1C9200-9943-45FF-88FC-938614B9C0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1" name="楕円 70">
          <a:extLst>
            <a:ext uri="{FF2B5EF4-FFF2-40B4-BE49-F238E27FC236}">
              <a16:creationId xmlns:a16="http://schemas.microsoft.com/office/drawing/2014/main" id="{52638944-93EF-458B-9B06-5E387E96C0DD}"/>
            </a:ext>
          </a:extLst>
        </xdr:cNvPr>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2" name="【道路】&#10;有形固定資産減価償却率該当値テキスト">
          <a:extLst>
            <a:ext uri="{FF2B5EF4-FFF2-40B4-BE49-F238E27FC236}">
              <a16:creationId xmlns:a16="http://schemas.microsoft.com/office/drawing/2014/main" id="{62878118-F974-4730-AC84-9DBBE9983D8D}"/>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3" name="楕円 72">
          <a:extLst>
            <a:ext uri="{FF2B5EF4-FFF2-40B4-BE49-F238E27FC236}">
              <a16:creationId xmlns:a16="http://schemas.microsoft.com/office/drawing/2014/main" id="{D434F5E7-054C-4C95-B117-E998A674110F}"/>
            </a:ext>
          </a:extLst>
        </xdr:cNvPr>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38</xdr:row>
      <xdr:rowOff>144780</xdr:rowOff>
    </xdr:to>
    <xdr:cxnSp macro="">
      <xdr:nvCxnSpPr>
        <xdr:cNvPr id="74" name="直線コネクタ 73">
          <a:extLst>
            <a:ext uri="{FF2B5EF4-FFF2-40B4-BE49-F238E27FC236}">
              <a16:creationId xmlns:a16="http://schemas.microsoft.com/office/drawing/2014/main" id="{50C66DED-0426-45B8-8E8E-E67540E64A4F}"/>
            </a:ext>
          </a:extLst>
        </xdr:cNvPr>
        <xdr:cNvCxnSpPr/>
      </xdr:nvCxnSpPr>
      <xdr:spPr>
        <a:xfrm flipV="1">
          <a:off x="3797300" y="6656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5" name="楕円 74">
          <a:extLst>
            <a:ext uri="{FF2B5EF4-FFF2-40B4-BE49-F238E27FC236}">
              <a16:creationId xmlns:a16="http://schemas.microsoft.com/office/drawing/2014/main" id="{E6F66E72-36B3-4B23-9FE3-124C14C079EE}"/>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144780</xdr:rowOff>
    </xdr:to>
    <xdr:cxnSp macro="">
      <xdr:nvCxnSpPr>
        <xdr:cNvPr id="76" name="直線コネクタ 75">
          <a:extLst>
            <a:ext uri="{FF2B5EF4-FFF2-40B4-BE49-F238E27FC236}">
              <a16:creationId xmlns:a16="http://schemas.microsoft.com/office/drawing/2014/main" id="{E046ED5D-CEB2-4679-8CEF-56F06C801DE8}"/>
            </a:ext>
          </a:extLst>
        </xdr:cNvPr>
        <xdr:cNvCxnSpPr/>
      </xdr:nvCxnSpPr>
      <xdr:spPr>
        <a:xfrm>
          <a:off x="2908300" y="6602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7" name="楕円 76">
          <a:extLst>
            <a:ext uri="{FF2B5EF4-FFF2-40B4-BE49-F238E27FC236}">
              <a16:creationId xmlns:a16="http://schemas.microsoft.com/office/drawing/2014/main" id="{E55B3FA8-256E-4FA0-9203-9017734AC63A}"/>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87630</xdr:rowOff>
    </xdr:to>
    <xdr:cxnSp macro="">
      <xdr:nvCxnSpPr>
        <xdr:cNvPr id="78" name="直線コネクタ 77">
          <a:extLst>
            <a:ext uri="{FF2B5EF4-FFF2-40B4-BE49-F238E27FC236}">
              <a16:creationId xmlns:a16="http://schemas.microsoft.com/office/drawing/2014/main" id="{1D0310F8-7FE5-4F6E-A7F9-0C143A0F5255}"/>
            </a:ext>
          </a:extLst>
        </xdr:cNvPr>
        <xdr:cNvCxnSpPr/>
      </xdr:nvCxnSpPr>
      <xdr:spPr>
        <a:xfrm>
          <a:off x="2019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id="{615B3583-788B-46EA-93DD-C2716DFE3782}"/>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id="{EEE84816-D48A-440C-BB5E-69B44680D779}"/>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a:extLst>
            <a:ext uri="{FF2B5EF4-FFF2-40B4-BE49-F238E27FC236}">
              <a16:creationId xmlns:a16="http://schemas.microsoft.com/office/drawing/2014/main" id="{E58A3A70-3581-4011-BCD8-489E50134353}"/>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2" name="n_1mainValue【道路】&#10;有形固定資産減価償却率">
          <a:extLst>
            <a:ext uri="{FF2B5EF4-FFF2-40B4-BE49-F238E27FC236}">
              <a16:creationId xmlns:a16="http://schemas.microsoft.com/office/drawing/2014/main" id="{9BE33260-519B-45EC-9D54-54B487B0BB37}"/>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3" name="n_2mainValue【道路】&#10;有形固定資産減価償却率">
          <a:extLst>
            <a:ext uri="{FF2B5EF4-FFF2-40B4-BE49-F238E27FC236}">
              <a16:creationId xmlns:a16="http://schemas.microsoft.com/office/drawing/2014/main" id="{AF9B5623-04B4-44E0-A005-403DED0C2B11}"/>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mainValue【道路】&#10;有形固定資産減価償却率">
          <a:extLst>
            <a:ext uri="{FF2B5EF4-FFF2-40B4-BE49-F238E27FC236}">
              <a16:creationId xmlns:a16="http://schemas.microsoft.com/office/drawing/2014/main" id="{8ACD9DF6-C2B4-4738-9999-596F0D88583F}"/>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1E740F03-4CF7-479A-8455-2537406D18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D6A94B50-A988-44E0-9AFA-A9037AB18D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B49DD4EC-AE6A-4C2E-9DED-C4BAE00617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699B84F-D567-40A4-AA60-4332A8B677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B8787C6F-E702-430C-9DDC-6168BB6C8C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B568B2DB-0701-4C61-B69A-C4981909B1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E62F05B-C944-46D7-8127-F9FD153EC3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D37E2A2-8A50-48B4-AED6-EF5458CC28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6B3E7E4-EF1C-490D-83B5-6F347EF80B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9B4A3DD-6DDC-4235-81AB-3CF1F21201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75445C7B-EF66-46B4-8E70-40A8BC072C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B86EE510-6422-44A0-9CFE-62A52DAB5F8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1626233D-14BD-48FB-AB8C-41E92EBA49F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1393BE1B-56CA-4BC7-9B16-83389F9FF63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DD47789F-D92E-4340-8596-48E05D9F7FD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2B6F3FEB-52A1-4360-BE20-C31939ECBBFD}"/>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6A4DD491-B9EB-4902-B463-63E6A67D2B6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61B10216-3844-45E9-8993-773116850BBA}"/>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B351AE9-515C-4AE0-8BF1-A5C1442BCD2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C6E886B6-C4D6-4602-AD2B-4B27A54B2F2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B4912FF-C998-4CED-BFD7-57E6506E1E4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975DC1D6-C61A-47FD-9425-2DCD56DB01D5}"/>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942FF45C-C1FA-4D88-BF00-BE242DF1C8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CD0D175D-7A52-45B5-B568-86C0E4A10306}"/>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982042A7-4206-44FA-8092-79D1F67176ED}"/>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F46A537F-1C37-4826-8284-F21DE4ED33B9}"/>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533F89C5-83F8-426B-BD87-B267DDDBBB21}"/>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C190BFD3-FD62-404F-B58D-D670F9F59F5B}"/>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7905F991-48A0-42B1-BFBD-6913CF064456}"/>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93DB5D52-E9FA-4D6A-B6DE-D0BEB32C27BF}"/>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EBF25B33-18E0-4CAD-AF36-856F5F7B32A2}"/>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6DAE9703-2E20-4C8F-B121-4E2B5BF9F4AE}"/>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09FE5F47-F364-40F0-B70D-4C5574943201}"/>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F6651CA-120C-42CC-8FDE-7D19055523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38AEFAB-152F-480D-8816-57A542241A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64752E6-7FE2-4611-B5ED-D6DEDE6C6A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390DEBE-BB53-4B07-AD66-1D0C96BAD1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66B8BE9-3EF0-41AD-AB8D-B940E872D3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153790</xdr:rowOff>
    </xdr:from>
    <xdr:to>
      <xdr:col>55</xdr:col>
      <xdr:colOff>50800</xdr:colOff>
      <xdr:row>42</xdr:row>
      <xdr:rowOff>83940</xdr:rowOff>
    </xdr:to>
    <xdr:sp macro="" textlink="">
      <xdr:nvSpPr>
        <xdr:cNvPr id="123" name="楕円 122">
          <a:extLst>
            <a:ext uri="{FF2B5EF4-FFF2-40B4-BE49-F238E27FC236}">
              <a16:creationId xmlns:a16="http://schemas.microsoft.com/office/drawing/2014/main" id="{8E4A1390-E014-4AED-A322-C8D5D404B33D}"/>
            </a:ext>
          </a:extLst>
        </xdr:cNvPr>
        <xdr:cNvSpPr/>
      </xdr:nvSpPr>
      <xdr:spPr>
        <a:xfrm>
          <a:off x="10426700" y="71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a:extLst>
            <a:ext uri="{FF2B5EF4-FFF2-40B4-BE49-F238E27FC236}">
              <a16:creationId xmlns:a16="http://schemas.microsoft.com/office/drawing/2014/main" id="{CABC9014-69E2-4F5B-B3A3-CD268A83A02A}"/>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153929</xdr:rowOff>
    </xdr:from>
    <xdr:to>
      <xdr:col>50</xdr:col>
      <xdr:colOff>165100</xdr:colOff>
      <xdr:row>42</xdr:row>
      <xdr:rowOff>84079</xdr:rowOff>
    </xdr:to>
    <xdr:sp macro="" textlink="">
      <xdr:nvSpPr>
        <xdr:cNvPr id="125" name="楕円 124">
          <a:extLst>
            <a:ext uri="{FF2B5EF4-FFF2-40B4-BE49-F238E27FC236}">
              <a16:creationId xmlns:a16="http://schemas.microsoft.com/office/drawing/2014/main" id="{5A021F0F-2ECA-46BD-B1AB-BBCF4B1BD667}"/>
            </a:ext>
          </a:extLst>
        </xdr:cNvPr>
        <xdr:cNvSpPr/>
      </xdr:nvSpPr>
      <xdr:spPr>
        <a:xfrm>
          <a:off x="9588500" y="71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33140</xdr:rowOff>
    </xdr:from>
    <xdr:to>
      <xdr:col>55</xdr:col>
      <xdr:colOff>0</xdr:colOff>
      <xdr:row>42</xdr:row>
      <xdr:rowOff>33279</xdr:rowOff>
    </xdr:to>
    <xdr:cxnSp macro="">
      <xdr:nvCxnSpPr>
        <xdr:cNvPr id="126" name="直線コネクタ 125">
          <a:extLst>
            <a:ext uri="{FF2B5EF4-FFF2-40B4-BE49-F238E27FC236}">
              <a16:creationId xmlns:a16="http://schemas.microsoft.com/office/drawing/2014/main" id="{489195F1-3715-4384-B565-B7FD645209F1}"/>
            </a:ext>
          </a:extLst>
        </xdr:cNvPr>
        <xdr:cNvCxnSpPr/>
      </xdr:nvCxnSpPr>
      <xdr:spPr>
        <a:xfrm flipV="1">
          <a:off x="9639300" y="7234040"/>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154370</xdr:rowOff>
    </xdr:from>
    <xdr:to>
      <xdr:col>46</xdr:col>
      <xdr:colOff>38100</xdr:colOff>
      <xdr:row>42</xdr:row>
      <xdr:rowOff>84520</xdr:rowOff>
    </xdr:to>
    <xdr:sp macro="" textlink="">
      <xdr:nvSpPr>
        <xdr:cNvPr id="127" name="楕円 126">
          <a:extLst>
            <a:ext uri="{FF2B5EF4-FFF2-40B4-BE49-F238E27FC236}">
              <a16:creationId xmlns:a16="http://schemas.microsoft.com/office/drawing/2014/main" id="{9E1E8AD7-9361-416B-A228-750331B05E15}"/>
            </a:ext>
          </a:extLst>
        </xdr:cNvPr>
        <xdr:cNvSpPr/>
      </xdr:nvSpPr>
      <xdr:spPr>
        <a:xfrm>
          <a:off x="8699500" y="71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33279</xdr:rowOff>
    </xdr:from>
    <xdr:to>
      <xdr:col>50</xdr:col>
      <xdr:colOff>114300</xdr:colOff>
      <xdr:row>42</xdr:row>
      <xdr:rowOff>33720</xdr:rowOff>
    </xdr:to>
    <xdr:cxnSp macro="">
      <xdr:nvCxnSpPr>
        <xdr:cNvPr id="128" name="直線コネクタ 127">
          <a:extLst>
            <a:ext uri="{FF2B5EF4-FFF2-40B4-BE49-F238E27FC236}">
              <a16:creationId xmlns:a16="http://schemas.microsoft.com/office/drawing/2014/main" id="{16366B4B-2F07-4837-BC54-F8879CA4DB6F}"/>
            </a:ext>
          </a:extLst>
        </xdr:cNvPr>
        <xdr:cNvCxnSpPr/>
      </xdr:nvCxnSpPr>
      <xdr:spPr>
        <a:xfrm flipV="1">
          <a:off x="8750300" y="7234179"/>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154432</xdr:rowOff>
    </xdr:from>
    <xdr:to>
      <xdr:col>41</xdr:col>
      <xdr:colOff>101600</xdr:colOff>
      <xdr:row>42</xdr:row>
      <xdr:rowOff>84582</xdr:rowOff>
    </xdr:to>
    <xdr:sp macro="" textlink="">
      <xdr:nvSpPr>
        <xdr:cNvPr id="129" name="楕円 128">
          <a:extLst>
            <a:ext uri="{FF2B5EF4-FFF2-40B4-BE49-F238E27FC236}">
              <a16:creationId xmlns:a16="http://schemas.microsoft.com/office/drawing/2014/main" id="{B3FA7604-E927-43B6-9EC2-7D64FB50A4E5}"/>
            </a:ext>
          </a:extLst>
        </xdr:cNvPr>
        <xdr:cNvSpPr/>
      </xdr:nvSpPr>
      <xdr:spPr>
        <a:xfrm>
          <a:off x="7810500" y="71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33720</xdr:rowOff>
    </xdr:from>
    <xdr:to>
      <xdr:col>45</xdr:col>
      <xdr:colOff>177800</xdr:colOff>
      <xdr:row>42</xdr:row>
      <xdr:rowOff>33782</xdr:rowOff>
    </xdr:to>
    <xdr:cxnSp macro="">
      <xdr:nvCxnSpPr>
        <xdr:cNvPr id="130" name="直線コネクタ 129">
          <a:extLst>
            <a:ext uri="{FF2B5EF4-FFF2-40B4-BE49-F238E27FC236}">
              <a16:creationId xmlns:a16="http://schemas.microsoft.com/office/drawing/2014/main" id="{9C4D03C9-CB97-4693-8CB9-AE3F8A680E4C}"/>
            </a:ext>
          </a:extLst>
        </xdr:cNvPr>
        <xdr:cNvCxnSpPr/>
      </xdr:nvCxnSpPr>
      <xdr:spPr>
        <a:xfrm flipV="1">
          <a:off x="7861300" y="7234620"/>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962484EC-7948-4463-B30F-628EA5CE217B}"/>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id="{B2C4A292-1AC0-478B-9056-1AFEC5E1834A}"/>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id="{4EAB4D1C-F8E2-4697-8981-5E5625DAD04E}"/>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75206</xdr:rowOff>
    </xdr:from>
    <xdr:ext cx="534377" cy="259045"/>
    <xdr:sp macro="" textlink="">
      <xdr:nvSpPr>
        <xdr:cNvPr id="134" name="n_1mainValue【道路】&#10;一人当たり延長">
          <a:extLst>
            <a:ext uri="{FF2B5EF4-FFF2-40B4-BE49-F238E27FC236}">
              <a16:creationId xmlns:a16="http://schemas.microsoft.com/office/drawing/2014/main" id="{B344CF8C-514C-4721-897B-D237D03E1E51}"/>
            </a:ext>
          </a:extLst>
        </xdr:cNvPr>
        <xdr:cNvSpPr txBox="1"/>
      </xdr:nvSpPr>
      <xdr:spPr>
        <a:xfrm>
          <a:off x="9359411" y="727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75647</xdr:rowOff>
    </xdr:from>
    <xdr:ext cx="534377" cy="259045"/>
    <xdr:sp macro="" textlink="">
      <xdr:nvSpPr>
        <xdr:cNvPr id="135" name="n_2mainValue【道路】&#10;一人当たり延長">
          <a:extLst>
            <a:ext uri="{FF2B5EF4-FFF2-40B4-BE49-F238E27FC236}">
              <a16:creationId xmlns:a16="http://schemas.microsoft.com/office/drawing/2014/main" id="{BDC45243-3109-4A31-8012-8342AE91132A}"/>
            </a:ext>
          </a:extLst>
        </xdr:cNvPr>
        <xdr:cNvSpPr txBox="1"/>
      </xdr:nvSpPr>
      <xdr:spPr>
        <a:xfrm>
          <a:off x="8483111" y="72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75709</xdr:rowOff>
    </xdr:from>
    <xdr:ext cx="534377" cy="259045"/>
    <xdr:sp macro="" textlink="">
      <xdr:nvSpPr>
        <xdr:cNvPr id="136" name="n_3mainValue【道路】&#10;一人当たり延長">
          <a:extLst>
            <a:ext uri="{FF2B5EF4-FFF2-40B4-BE49-F238E27FC236}">
              <a16:creationId xmlns:a16="http://schemas.microsoft.com/office/drawing/2014/main" id="{C7E77DDA-D020-406C-A108-DBBB1A716B4D}"/>
            </a:ext>
          </a:extLst>
        </xdr:cNvPr>
        <xdr:cNvSpPr txBox="1"/>
      </xdr:nvSpPr>
      <xdr:spPr>
        <a:xfrm>
          <a:off x="7594111" y="72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DA4629A5-303D-48EB-BFF2-5CF2F93E6E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6D65B967-E09A-4DC3-A9D9-285F6E80DF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10F770B7-E114-4C97-91EE-135786D085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CE8BB185-8D02-41AB-9FA5-4D786BE1CF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7A58239E-5180-4692-9B15-9BA5704BF1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CEA92DB7-45B2-40BD-BDA2-DB1C64627F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3D70BDE0-CD01-42DA-867A-28C2278E5B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8C0B23E5-67A1-4CC0-BB3B-B4789BCFD6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DFD5E95F-FB04-437F-AACD-6DB1AC8C6E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FC641CF-0EB2-41EC-9457-0D40968DB0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5A3959C7-F7E4-4E94-9D1D-F5990061A29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8D5C67D9-5539-4DE4-B47A-C66BD7CA562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3186EC0E-C1D4-492D-8717-5FBFA32E55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E1F6E0B7-BF08-4C04-B5DC-D45700BC3E9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5BB15E13-63BD-4DF6-8906-A4B4E01696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C2ACCA8B-DC72-4F2D-8848-E4559000F0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9ED84698-3F7D-4060-9BAA-0232EAB202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66273D4A-CD29-4C9D-B4F6-D4CD75DFFF8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29ABE4FA-1485-4918-A018-5E497E9BB7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59D179D4-DD75-443D-9496-874E85E6AD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E76F3A9E-517F-4485-A4F4-9E3679D6FC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5C819CA7-93F1-414E-AD89-8A6D04C0DB5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C4846CC5-C5AD-4186-9795-4AE03440F1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9CDCCEE-02C5-4AFE-85C0-4242C26ED33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B92700FD-E09A-463B-AB4C-F6EB2363418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295DD717-434F-4B14-824E-BE53168F7A96}"/>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384E86C5-7B44-484A-ADC5-1D20325C717D}"/>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EEA83174-E4D3-4ABF-BF67-3897574D56D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575864E6-2C6B-4420-B714-56CC5997D3A2}"/>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69C42652-83F2-44B8-81B5-38A2D67AB48F}"/>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ABC9AA9C-91A5-406A-881C-9F9B250EB8D3}"/>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D2275EBC-CD29-4DEA-B6C3-3FC8FD7142B2}"/>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41A6CC39-CB4D-4CC1-8D40-D8E1F6754E5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E85D1CE2-679D-4E38-978B-3174FBD40213}"/>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DA1A9934-3586-4314-9390-8FF7B21F0ED6}"/>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2DD6165-5390-4AEA-AE0F-605F2ADE7A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D9B4072-E2D3-4C24-BFD3-3635D2B76D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9C0BADA-3A4A-4AF5-909F-2FEEAAACC7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2A09418-D61B-401D-B497-AFC1CCBF28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4653D8F-EA68-421E-A850-05411C4826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77" name="楕円 176">
          <a:extLst>
            <a:ext uri="{FF2B5EF4-FFF2-40B4-BE49-F238E27FC236}">
              <a16:creationId xmlns:a16="http://schemas.microsoft.com/office/drawing/2014/main" id="{8C179AA0-F40D-46F4-9EC7-9331B0139AB5}"/>
            </a:ext>
          </a:extLst>
        </xdr:cNvPr>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771299BE-D8EA-4426-8825-4E280B253FB3}"/>
            </a:ext>
          </a:extLst>
        </xdr:cNvPr>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79" name="楕円 178">
          <a:extLst>
            <a:ext uri="{FF2B5EF4-FFF2-40B4-BE49-F238E27FC236}">
              <a16:creationId xmlns:a16="http://schemas.microsoft.com/office/drawing/2014/main" id="{B1E5572C-D83D-427D-872A-D3FF99A130CD}"/>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62</xdr:row>
      <xdr:rowOff>0</xdr:rowOff>
    </xdr:to>
    <xdr:cxnSp macro="">
      <xdr:nvCxnSpPr>
        <xdr:cNvPr id="180" name="直線コネクタ 179">
          <a:extLst>
            <a:ext uri="{FF2B5EF4-FFF2-40B4-BE49-F238E27FC236}">
              <a16:creationId xmlns:a16="http://schemas.microsoft.com/office/drawing/2014/main" id="{80D26B38-53D3-4251-8F6A-371DEF594195}"/>
            </a:ext>
          </a:extLst>
        </xdr:cNvPr>
        <xdr:cNvCxnSpPr/>
      </xdr:nvCxnSpPr>
      <xdr:spPr>
        <a:xfrm flipV="1">
          <a:off x="3797300" y="106054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81" name="楕円 180">
          <a:extLst>
            <a:ext uri="{FF2B5EF4-FFF2-40B4-BE49-F238E27FC236}">
              <a16:creationId xmlns:a16="http://schemas.microsoft.com/office/drawing/2014/main" id="{F23B17B6-7958-4D9D-8BC9-2CA6F3CE8608}"/>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0</xdr:rowOff>
    </xdr:to>
    <xdr:cxnSp macro="">
      <xdr:nvCxnSpPr>
        <xdr:cNvPr id="182" name="直線コネクタ 181">
          <a:extLst>
            <a:ext uri="{FF2B5EF4-FFF2-40B4-BE49-F238E27FC236}">
              <a16:creationId xmlns:a16="http://schemas.microsoft.com/office/drawing/2014/main" id="{A6D413F4-C6FD-4671-BB76-2411472AE344}"/>
            </a:ext>
          </a:extLst>
        </xdr:cNvPr>
        <xdr:cNvCxnSpPr/>
      </xdr:nvCxnSpPr>
      <xdr:spPr>
        <a:xfrm>
          <a:off x="2908300" y="1062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83" name="楕円 182">
          <a:extLst>
            <a:ext uri="{FF2B5EF4-FFF2-40B4-BE49-F238E27FC236}">
              <a16:creationId xmlns:a16="http://schemas.microsoft.com/office/drawing/2014/main" id="{B3C8B71B-DBDF-4C69-BFEE-1F6D9377468B}"/>
            </a:ext>
          </a:extLst>
        </xdr:cNvPr>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88174</xdr:rowOff>
    </xdr:to>
    <xdr:cxnSp macro="">
      <xdr:nvCxnSpPr>
        <xdr:cNvPr id="184" name="直線コネクタ 183">
          <a:extLst>
            <a:ext uri="{FF2B5EF4-FFF2-40B4-BE49-F238E27FC236}">
              <a16:creationId xmlns:a16="http://schemas.microsoft.com/office/drawing/2014/main" id="{56E8A30F-B0CA-4D4C-BA6C-E84F03555414}"/>
            </a:ext>
          </a:extLst>
        </xdr:cNvPr>
        <xdr:cNvCxnSpPr/>
      </xdr:nvCxnSpPr>
      <xdr:spPr>
        <a:xfrm flipV="1">
          <a:off x="2019300" y="1062500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548E7BFF-DC66-49B2-A297-28078439955A}"/>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38B63DFE-0D5F-4174-9140-435E2D66BAD6}"/>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B0B14849-0A52-4960-8567-A18F4F161FC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6971045B-7B5E-4B8F-A4D4-80BB0266665C}"/>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A2C46A49-588D-457F-B8F4-EE259F21FC1C}"/>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F12EBF96-BA74-437D-BBA6-79A0A162C7F9}"/>
            </a:ext>
          </a:extLst>
        </xdr:cNvPr>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3759FD33-F463-4D2F-9ADA-AEA03E20C1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F67889A6-98E7-44A8-82C0-DC5290936C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71F9C06E-C2FA-4B26-B054-2FBAD4DDC7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4DEB37CA-27DB-47B0-93B8-28BFF2480B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68812D86-4B73-4654-BE6C-4BF56EB483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17188822-D0C5-4AA7-8EE1-F154C61D3C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7D04AEB7-A935-4E52-892A-B0E7026465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9247296-9413-443E-8045-0B3CE63259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E87EDE20-C709-47F2-ACCC-A2AD0F078E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AF8AA728-3E12-44B5-A18E-2B20506156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5E409CAB-BF1D-41D0-BD19-CC888BF176C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E6649CCC-E028-4BC8-8F65-FBDCF3053E9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50496637-48BB-4883-9DD7-A21077CFAFA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7E44CD34-983C-4D34-AC4C-A07DA006881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82D779B2-C4A0-4407-827C-15BBCCBFF1E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B8BD140C-D645-48D7-B447-56FED0A2C6B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92CE3696-D887-4AAC-9E1B-F12B0BC9053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DCBFB072-1F13-4B46-B4FF-22D19358706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78C605D9-1566-455B-8AAE-63D3F3C64C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4AE014C1-C52A-470C-BA05-C22661DC0D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C324453C-E3E9-4771-AD62-FC53D6F427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ABA87379-6180-45D7-BF3B-0A41E1061F80}"/>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44CEADE2-976C-4A9A-91A9-87727D7B281F}"/>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B63B0B71-0CB4-47E4-808B-146E17CFC304}"/>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B4C0C8E5-4F68-4896-8B50-2CBB36A2B443}"/>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C2F790DF-34D7-44F7-AB23-65334F2C2212}"/>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28F5F335-7DB8-4004-B838-9FB081DBE0B2}"/>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D494B3CD-B179-447C-9A08-F23BC89BD879}"/>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AC3D1C9A-D4A8-4EB9-A0DA-E6BC80C88560}"/>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9EF58E9F-E6D2-401C-96C5-0E074845F7F7}"/>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1D87A534-9F33-4174-B9E5-ECA2295C56FA}"/>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81FB9912-10B4-4BAE-A1B6-29DB95929D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06E23B3-6A1E-4EE2-9B0F-840194620C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D9A2BDC-9D21-49E2-9F14-B229BF44C2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5130C15-95DA-4931-B292-B818EB356F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445DAB1-E5BD-4482-B3E0-934BEC30CC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25815</xdr:rowOff>
    </xdr:from>
    <xdr:to>
      <xdr:col>55</xdr:col>
      <xdr:colOff>50800</xdr:colOff>
      <xdr:row>61</xdr:row>
      <xdr:rowOff>127415</xdr:rowOff>
    </xdr:to>
    <xdr:sp macro="" textlink="">
      <xdr:nvSpPr>
        <xdr:cNvPr id="227" name="楕円 226">
          <a:extLst>
            <a:ext uri="{FF2B5EF4-FFF2-40B4-BE49-F238E27FC236}">
              <a16:creationId xmlns:a16="http://schemas.microsoft.com/office/drawing/2014/main" id="{3B0C58B0-4A25-455D-8FD3-DC28DFE1DC12}"/>
            </a:ext>
          </a:extLst>
        </xdr:cNvPr>
        <xdr:cNvSpPr/>
      </xdr:nvSpPr>
      <xdr:spPr>
        <a:xfrm>
          <a:off x="10426700" y="104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48692</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2C0E75B0-999C-40D2-ABA4-6E757509464B}"/>
            </a:ext>
          </a:extLst>
        </xdr:cNvPr>
        <xdr:cNvSpPr txBox="1"/>
      </xdr:nvSpPr>
      <xdr:spPr>
        <a:xfrm>
          <a:off x="10515600" y="103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38333</xdr:rowOff>
    </xdr:from>
    <xdr:to>
      <xdr:col>50</xdr:col>
      <xdr:colOff>165100</xdr:colOff>
      <xdr:row>61</xdr:row>
      <xdr:rowOff>139933</xdr:rowOff>
    </xdr:to>
    <xdr:sp macro="" textlink="">
      <xdr:nvSpPr>
        <xdr:cNvPr id="229" name="楕円 228">
          <a:extLst>
            <a:ext uri="{FF2B5EF4-FFF2-40B4-BE49-F238E27FC236}">
              <a16:creationId xmlns:a16="http://schemas.microsoft.com/office/drawing/2014/main" id="{73B61FC1-2FC9-4641-86F0-B1A044BA74E4}"/>
            </a:ext>
          </a:extLst>
        </xdr:cNvPr>
        <xdr:cNvSpPr/>
      </xdr:nvSpPr>
      <xdr:spPr>
        <a:xfrm>
          <a:off x="9588500" y="104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76615</xdr:rowOff>
    </xdr:from>
    <xdr:to>
      <xdr:col>55</xdr:col>
      <xdr:colOff>0</xdr:colOff>
      <xdr:row>61</xdr:row>
      <xdr:rowOff>89133</xdr:rowOff>
    </xdr:to>
    <xdr:cxnSp macro="">
      <xdr:nvCxnSpPr>
        <xdr:cNvPr id="230" name="直線コネクタ 229">
          <a:extLst>
            <a:ext uri="{FF2B5EF4-FFF2-40B4-BE49-F238E27FC236}">
              <a16:creationId xmlns:a16="http://schemas.microsoft.com/office/drawing/2014/main" id="{D48816DA-4926-4B8C-A892-83734217D2EF}"/>
            </a:ext>
          </a:extLst>
        </xdr:cNvPr>
        <xdr:cNvCxnSpPr/>
      </xdr:nvCxnSpPr>
      <xdr:spPr>
        <a:xfrm flipV="1">
          <a:off x="9639300" y="10535065"/>
          <a:ext cx="8382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31786</xdr:rowOff>
    </xdr:from>
    <xdr:to>
      <xdr:col>46</xdr:col>
      <xdr:colOff>38100</xdr:colOff>
      <xdr:row>61</xdr:row>
      <xdr:rowOff>133386</xdr:rowOff>
    </xdr:to>
    <xdr:sp macro="" textlink="">
      <xdr:nvSpPr>
        <xdr:cNvPr id="231" name="楕円 230">
          <a:extLst>
            <a:ext uri="{FF2B5EF4-FFF2-40B4-BE49-F238E27FC236}">
              <a16:creationId xmlns:a16="http://schemas.microsoft.com/office/drawing/2014/main" id="{0948722D-AC2E-4F5C-9076-1984FB9AB1D9}"/>
            </a:ext>
          </a:extLst>
        </xdr:cNvPr>
        <xdr:cNvSpPr/>
      </xdr:nvSpPr>
      <xdr:spPr>
        <a:xfrm>
          <a:off x="8699500" y="104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82586</xdr:rowOff>
    </xdr:from>
    <xdr:to>
      <xdr:col>50</xdr:col>
      <xdr:colOff>114300</xdr:colOff>
      <xdr:row>61</xdr:row>
      <xdr:rowOff>89133</xdr:rowOff>
    </xdr:to>
    <xdr:cxnSp macro="">
      <xdr:nvCxnSpPr>
        <xdr:cNvPr id="232" name="直線コネクタ 231">
          <a:extLst>
            <a:ext uri="{FF2B5EF4-FFF2-40B4-BE49-F238E27FC236}">
              <a16:creationId xmlns:a16="http://schemas.microsoft.com/office/drawing/2014/main" id="{B7103D60-97A9-42B8-8462-4639DF1A6978}"/>
            </a:ext>
          </a:extLst>
        </xdr:cNvPr>
        <xdr:cNvCxnSpPr/>
      </xdr:nvCxnSpPr>
      <xdr:spPr>
        <a:xfrm>
          <a:off x="8750300" y="10541036"/>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134362</xdr:rowOff>
    </xdr:from>
    <xdr:to>
      <xdr:col>41</xdr:col>
      <xdr:colOff>101600</xdr:colOff>
      <xdr:row>62</xdr:row>
      <xdr:rowOff>64512</xdr:rowOff>
    </xdr:to>
    <xdr:sp macro="" textlink="">
      <xdr:nvSpPr>
        <xdr:cNvPr id="233" name="楕円 232">
          <a:extLst>
            <a:ext uri="{FF2B5EF4-FFF2-40B4-BE49-F238E27FC236}">
              <a16:creationId xmlns:a16="http://schemas.microsoft.com/office/drawing/2014/main" id="{1FE426D2-4D26-4232-AA6F-56C9A1026D78}"/>
            </a:ext>
          </a:extLst>
        </xdr:cNvPr>
        <xdr:cNvSpPr/>
      </xdr:nvSpPr>
      <xdr:spPr>
        <a:xfrm>
          <a:off x="7810500" y="105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82586</xdr:rowOff>
    </xdr:from>
    <xdr:to>
      <xdr:col>45</xdr:col>
      <xdr:colOff>177800</xdr:colOff>
      <xdr:row>62</xdr:row>
      <xdr:rowOff>13712</xdr:rowOff>
    </xdr:to>
    <xdr:cxnSp macro="">
      <xdr:nvCxnSpPr>
        <xdr:cNvPr id="234" name="直線コネクタ 233">
          <a:extLst>
            <a:ext uri="{FF2B5EF4-FFF2-40B4-BE49-F238E27FC236}">
              <a16:creationId xmlns:a16="http://schemas.microsoft.com/office/drawing/2014/main" id="{5D114265-A886-48AA-A7F4-03B62DA4D557}"/>
            </a:ext>
          </a:extLst>
        </xdr:cNvPr>
        <xdr:cNvCxnSpPr/>
      </xdr:nvCxnSpPr>
      <xdr:spPr>
        <a:xfrm flipV="1">
          <a:off x="7861300" y="10541036"/>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14ECE87E-5A0A-43A2-917A-728A2DF213FF}"/>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E834A5BD-BB13-4690-8628-CEF640116589}"/>
            </a:ext>
          </a:extLst>
        </xdr:cNvPr>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5C366E47-C72E-4F0D-A07B-E4AB4F997EA4}"/>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156460</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536E1D62-FDA4-4903-A33F-FD5E09238BCB}"/>
            </a:ext>
          </a:extLst>
        </xdr:cNvPr>
        <xdr:cNvSpPr txBox="1"/>
      </xdr:nvSpPr>
      <xdr:spPr>
        <a:xfrm>
          <a:off x="9327095" y="102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149913</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F48D8F58-D481-4054-9061-642A3A462156}"/>
            </a:ext>
          </a:extLst>
        </xdr:cNvPr>
        <xdr:cNvSpPr txBox="1"/>
      </xdr:nvSpPr>
      <xdr:spPr>
        <a:xfrm>
          <a:off x="8450795" y="102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81039</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6EDEA8BE-D609-45E6-897B-378D7B06A4B0}"/>
            </a:ext>
          </a:extLst>
        </xdr:cNvPr>
        <xdr:cNvSpPr txBox="1"/>
      </xdr:nvSpPr>
      <xdr:spPr>
        <a:xfrm>
          <a:off x="7561795" y="103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C9BBB8B0-F3CF-4E41-8194-3E33954CB2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8B11D793-23CC-4703-B37E-851089DA5E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91FC4CDC-A34F-4255-BC71-CB41C738DE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74F1E260-3243-4818-A991-B8BCE789D2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FAFBDDBA-4092-44C0-8301-B5A38109E2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544CFE42-401B-4877-BD70-D8314E2A80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73CEA843-4EEE-4547-A267-4D18D06BC0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9E0A2DED-CD5F-483D-8846-77612F898F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256C101E-4E38-484C-881B-33D3C07267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3D941EC1-8C03-4586-9AB5-B4E53B7EC0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41A861DE-3781-4B5A-B32E-ED4D74CC900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A0C0128C-B780-4D54-8A5B-57BD2FFC3F1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22F46BA0-22E4-4A9D-8F53-5FC62E2257A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79450126-5424-4110-9CE7-74FB28BF8A6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8253C540-F7C6-44D6-880E-E03ED4FAE88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1C3B72B4-65A6-4537-B3C6-7AE4A8E973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EC1458B3-CA1C-44DF-9EA0-34CDE70AB45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C02812DE-DAAF-4B7E-A1BF-1BF70AAC523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9A4CFEE5-D077-4F40-912E-547B1AAFA7A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ACC885FA-520B-43FF-8475-7E0713D7607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8BF3483E-F0E8-461C-B06D-F60106A38FD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B7BA2A58-A237-4E8B-96BC-7C44D31449F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5C2A843A-657E-4C51-B109-BDEA17892B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79777525-36B7-42D6-B572-F379EBA0477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2AD26F04-7DCF-4576-A2C4-7E1AC5626F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F2CF3B3B-6A7A-4FB7-A954-42C2852803F8}"/>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5D123EC0-965A-48A5-B4A2-07B3210DABC3}"/>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7374A64D-F22B-4550-8375-BF61C43E8FD2}"/>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1B2CEF9C-DD5A-47B5-9CC6-1356C31F0A3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DEB798E2-93F6-4FB8-A882-42B3BAC0631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B1620302-FA53-476F-86A6-7E4DE970D41A}"/>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FADD83D3-C7BA-4765-A7CC-675E5FEFABC8}"/>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4CD16D31-FE61-4413-85A0-D51D8B294C2F}"/>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6F092D21-AE20-48E9-BD28-8DBC9BA32658}"/>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FCD5CF9A-C8D9-417A-A317-91ADC4E201B3}"/>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32C485E-2E27-402E-8223-90273CAED9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1067ED7-5782-4E1F-88D3-3FE1D39D38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E6BAEB0-D183-40E0-9605-5BEFA05B53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5057390-CC77-47AB-BBD3-96319C2A9E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EF31BDE-D2EC-4DB2-99F8-0147C707E3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134257</xdr:rowOff>
    </xdr:from>
    <xdr:to>
      <xdr:col>24</xdr:col>
      <xdr:colOff>114300</xdr:colOff>
      <xdr:row>78</xdr:row>
      <xdr:rowOff>64407</xdr:rowOff>
    </xdr:to>
    <xdr:sp macro="" textlink="">
      <xdr:nvSpPr>
        <xdr:cNvPr id="281" name="楕円 280">
          <a:extLst>
            <a:ext uri="{FF2B5EF4-FFF2-40B4-BE49-F238E27FC236}">
              <a16:creationId xmlns:a16="http://schemas.microsoft.com/office/drawing/2014/main" id="{BC564EF0-ECCD-48E5-A252-B714ED778371}"/>
            </a:ext>
          </a:extLst>
        </xdr:cNvPr>
        <xdr:cNvSpPr/>
      </xdr:nvSpPr>
      <xdr:spPr>
        <a:xfrm>
          <a:off x="4584700" y="133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49184</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31432A0F-DDAF-4F58-A260-884C6E51D107}"/>
            </a:ext>
          </a:extLst>
        </xdr:cNvPr>
        <xdr:cNvSpPr txBox="1"/>
      </xdr:nvSpPr>
      <xdr:spPr>
        <a:xfrm>
          <a:off x="4673600" y="13250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162016</xdr:rowOff>
    </xdr:from>
    <xdr:to>
      <xdr:col>20</xdr:col>
      <xdr:colOff>38100</xdr:colOff>
      <xdr:row>78</xdr:row>
      <xdr:rowOff>92166</xdr:rowOff>
    </xdr:to>
    <xdr:sp macro="" textlink="">
      <xdr:nvSpPr>
        <xdr:cNvPr id="283" name="楕円 282">
          <a:extLst>
            <a:ext uri="{FF2B5EF4-FFF2-40B4-BE49-F238E27FC236}">
              <a16:creationId xmlns:a16="http://schemas.microsoft.com/office/drawing/2014/main" id="{4BA8858D-AB1F-4DA9-B614-C02579420C9B}"/>
            </a:ext>
          </a:extLst>
        </xdr:cNvPr>
        <xdr:cNvSpPr/>
      </xdr:nvSpPr>
      <xdr:spPr>
        <a:xfrm>
          <a:off x="3746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13607</xdr:rowOff>
    </xdr:from>
    <xdr:to>
      <xdr:col>24</xdr:col>
      <xdr:colOff>63500</xdr:colOff>
      <xdr:row>78</xdr:row>
      <xdr:rowOff>41366</xdr:rowOff>
    </xdr:to>
    <xdr:cxnSp macro="">
      <xdr:nvCxnSpPr>
        <xdr:cNvPr id="284" name="直線コネクタ 283">
          <a:extLst>
            <a:ext uri="{FF2B5EF4-FFF2-40B4-BE49-F238E27FC236}">
              <a16:creationId xmlns:a16="http://schemas.microsoft.com/office/drawing/2014/main" id="{505018D3-68E5-48DB-88E7-52FF76BE7E13}"/>
            </a:ext>
          </a:extLst>
        </xdr:cNvPr>
        <xdr:cNvCxnSpPr/>
      </xdr:nvCxnSpPr>
      <xdr:spPr>
        <a:xfrm flipV="1">
          <a:off x="3797300" y="133867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26488</xdr:rowOff>
    </xdr:from>
    <xdr:to>
      <xdr:col>15</xdr:col>
      <xdr:colOff>101600</xdr:colOff>
      <xdr:row>78</xdr:row>
      <xdr:rowOff>128088</xdr:rowOff>
    </xdr:to>
    <xdr:sp macro="" textlink="">
      <xdr:nvSpPr>
        <xdr:cNvPr id="285" name="楕円 284">
          <a:extLst>
            <a:ext uri="{FF2B5EF4-FFF2-40B4-BE49-F238E27FC236}">
              <a16:creationId xmlns:a16="http://schemas.microsoft.com/office/drawing/2014/main" id="{B3C6B3A7-7EF8-4F9F-B5FE-458B0C3D796F}"/>
            </a:ext>
          </a:extLst>
        </xdr:cNvPr>
        <xdr:cNvSpPr/>
      </xdr:nvSpPr>
      <xdr:spPr>
        <a:xfrm>
          <a:off x="2857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41366</xdr:rowOff>
    </xdr:from>
    <xdr:to>
      <xdr:col>19</xdr:col>
      <xdr:colOff>177800</xdr:colOff>
      <xdr:row>78</xdr:row>
      <xdr:rowOff>77288</xdr:rowOff>
    </xdr:to>
    <xdr:cxnSp macro="">
      <xdr:nvCxnSpPr>
        <xdr:cNvPr id="286" name="直線コネクタ 285">
          <a:extLst>
            <a:ext uri="{FF2B5EF4-FFF2-40B4-BE49-F238E27FC236}">
              <a16:creationId xmlns:a16="http://schemas.microsoft.com/office/drawing/2014/main" id="{189144DE-D89B-4596-AB9C-FB6F90C17F9C}"/>
            </a:ext>
          </a:extLst>
        </xdr:cNvPr>
        <xdr:cNvCxnSpPr/>
      </xdr:nvCxnSpPr>
      <xdr:spPr>
        <a:xfrm flipV="1">
          <a:off x="2908300" y="13414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59145</xdr:rowOff>
    </xdr:from>
    <xdr:to>
      <xdr:col>10</xdr:col>
      <xdr:colOff>165100</xdr:colOff>
      <xdr:row>78</xdr:row>
      <xdr:rowOff>160745</xdr:rowOff>
    </xdr:to>
    <xdr:sp macro="" textlink="">
      <xdr:nvSpPr>
        <xdr:cNvPr id="287" name="楕円 286">
          <a:extLst>
            <a:ext uri="{FF2B5EF4-FFF2-40B4-BE49-F238E27FC236}">
              <a16:creationId xmlns:a16="http://schemas.microsoft.com/office/drawing/2014/main" id="{C20F30DF-CBBE-4AD8-9D84-47CA5C9FD461}"/>
            </a:ext>
          </a:extLst>
        </xdr:cNvPr>
        <xdr:cNvSpPr/>
      </xdr:nvSpPr>
      <xdr:spPr>
        <a:xfrm>
          <a:off x="1968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77288</xdr:rowOff>
    </xdr:from>
    <xdr:to>
      <xdr:col>15</xdr:col>
      <xdr:colOff>50800</xdr:colOff>
      <xdr:row>78</xdr:row>
      <xdr:rowOff>109945</xdr:rowOff>
    </xdr:to>
    <xdr:cxnSp macro="">
      <xdr:nvCxnSpPr>
        <xdr:cNvPr id="288" name="直線コネクタ 287">
          <a:extLst>
            <a:ext uri="{FF2B5EF4-FFF2-40B4-BE49-F238E27FC236}">
              <a16:creationId xmlns:a16="http://schemas.microsoft.com/office/drawing/2014/main" id="{D99573D5-40F3-4AA7-A569-8089D24C6FEB}"/>
            </a:ext>
          </a:extLst>
        </xdr:cNvPr>
        <xdr:cNvCxnSpPr/>
      </xdr:nvCxnSpPr>
      <xdr:spPr>
        <a:xfrm flipV="1">
          <a:off x="2019300" y="13450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a:extLst>
            <a:ext uri="{FF2B5EF4-FFF2-40B4-BE49-F238E27FC236}">
              <a16:creationId xmlns:a16="http://schemas.microsoft.com/office/drawing/2014/main" id="{59ACB8EC-2EB2-4F2A-9836-5988EFAF22AA}"/>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22877</xdr:rowOff>
    </xdr:from>
    <xdr:ext cx="405111" cy="259045"/>
    <xdr:sp macro="" textlink="">
      <xdr:nvSpPr>
        <xdr:cNvPr id="290" name="n_2aveValue【公営住宅】&#10;有形固定資産減価償却率">
          <a:extLst>
            <a:ext uri="{FF2B5EF4-FFF2-40B4-BE49-F238E27FC236}">
              <a16:creationId xmlns:a16="http://schemas.microsoft.com/office/drawing/2014/main" id="{64EAF78A-1742-45D3-BE5B-16826237C76F}"/>
            </a:ext>
          </a:extLst>
        </xdr:cNvPr>
        <xdr:cNvSpPr txBox="1"/>
      </xdr:nvSpPr>
      <xdr:spPr>
        <a:xfrm>
          <a:off x="2705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id="{A4238D51-4D76-472D-9C8E-DD2BC85123F8}"/>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108693</xdr:rowOff>
    </xdr:from>
    <xdr:ext cx="405111" cy="259045"/>
    <xdr:sp macro="" textlink="">
      <xdr:nvSpPr>
        <xdr:cNvPr id="292" name="n_1mainValue【公営住宅】&#10;有形固定資産減価償却率">
          <a:extLst>
            <a:ext uri="{FF2B5EF4-FFF2-40B4-BE49-F238E27FC236}">
              <a16:creationId xmlns:a16="http://schemas.microsoft.com/office/drawing/2014/main" id="{95EF7D3E-FE7C-4F7C-8E87-7A94B31E2DF9}"/>
            </a:ext>
          </a:extLst>
        </xdr:cNvPr>
        <xdr:cNvSpPr txBox="1"/>
      </xdr:nvSpPr>
      <xdr:spPr>
        <a:xfrm>
          <a:off x="358204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144615</xdr:rowOff>
    </xdr:from>
    <xdr:ext cx="405111" cy="259045"/>
    <xdr:sp macro="" textlink="">
      <xdr:nvSpPr>
        <xdr:cNvPr id="293" name="n_2mainValue【公営住宅】&#10;有形固定資産減価償却率">
          <a:extLst>
            <a:ext uri="{FF2B5EF4-FFF2-40B4-BE49-F238E27FC236}">
              <a16:creationId xmlns:a16="http://schemas.microsoft.com/office/drawing/2014/main" id="{F1EC2DED-495A-4BCB-BBB3-0DDA67398B71}"/>
            </a:ext>
          </a:extLst>
        </xdr:cNvPr>
        <xdr:cNvSpPr txBox="1"/>
      </xdr:nvSpPr>
      <xdr:spPr>
        <a:xfrm>
          <a:off x="27057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5822</xdr:rowOff>
    </xdr:from>
    <xdr:ext cx="405111" cy="259045"/>
    <xdr:sp macro="" textlink="">
      <xdr:nvSpPr>
        <xdr:cNvPr id="294" name="n_3mainValue【公営住宅】&#10;有形固定資産減価償却率">
          <a:extLst>
            <a:ext uri="{FF2B5EF4-FFF2-40B4-BE49-F238E27FC236}">
              <a16:creationId xmlns:a16="http://schemas.microsoft.com/office/drawing/2014/main" id="{12CFB16D-5238-4B3A-8B95-AD2B5467A043}"/>
            </a:ext>
          </a:extLst>
        </xdr:cNvPr>
        <xdr:cNvSpPr txBox="1"/>
      </xdr:nvSpPr>
      <xdr:spPr>
        <a:xfrm>
          <a:off x="1816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4167ABA8-F8EF-4F0B-BFB5-25B5ABC78D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BADDAEC4-C1B6-4180-A176-A3AC2E314B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5A0948E-117C-4A4B-9B39-1DA33B32BC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73DEA7C9-B2A9-4D0A-8EF6-74E6A49800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98FA1763-A0B6-468C-8DF0-758574BFF1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20D85C65-BCFA-48CC-AE26-F667CB807B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79D59FBF-345E-4C71-9889-87E52B0489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B096D6C3-21F5-4F4D-B504-508E8AA4AA5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D1FECFE9-4891-4322-8EFC-A3B296DA3A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C6A6FCB-0883-4732-B1CB-331688E530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8B24E0E4-19FB-4B70-8F41-2CD79020355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FBCA4E0E-5A15-462C-A0D6-B3A71AA5FCD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AB79D7BC-27B2-44D3-803D-4D08FFFE5B6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D1874C12-35B4-4CD0-861D-8B3685B004C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9BB4B156-7301-4E1A-A71B-5CF77F105DA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D6E633AE-3D45-4C7F-9224-C2103BDF878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C5E4999C-B97A-40BB-9166-B2C2E1DFACB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0FDF74AC-4164-40B6-BF4A-A696BE3FE8B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4074EEED-4FC3-4AA7-AF1F-D80BEA4CAD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DC1D8C0-4028-417E-A56D-A498DE064F7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166C2152-7134-4FC7-A5F4-7D2C21D822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id="{AEE052F9-E910-4E5D-89F6-DA2C66A027D6}"/>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id="{780FEB91-70CB-4EC5-8F46-C73565DFAD06}"/>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id="{896455C9-71E9-4122-86ED-90827B510AFB}"/>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id="{2BEC3234-12EF-4A0B-9C7D-DFCD91D51FBF}"/>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id="{8B6361B0-DAC4-4E7D-9907-25FDD8BE6873}"/>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a:extLst>
            <a:ext uri="{FF2B5EF4-FFF2-40B4-BE49-F238E27FC236}">
              <a16:creationId xmlns:a16="http://schemas.microsoft.com/office/drawing/2014/main" id="{08B918B0-E4DF-4D55-9976-8603686CCC7A}"/>
            </a:ext>
          </a:extLst>
        </xdr:cNvPr>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id="{3E8168A9-5933-442C-B5FF-93C51B0F4D2D}"/>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id="{921421FB-E215-4AC3-A93B-4940E7F0A2CF}"/>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id="{C1B1553E-2671-498F-99EA-D72B40D5313B}"/>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id="{46E611CC-5AE7-4C47-AE45-978C0A529A10}"/>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E26930CF-4155-4421-8DEC-6B31CFFB68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F42B933-CEB3-4090-997E-07965C4D38B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DFF03CFA-A055-4E79-B5D2-8C640C5000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BB02959-1A05-4565-B58F-442D97FB58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BBB0F26-7631-416B-9BC2-70FF520058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170408</xdr:rowOff>
    </xdr:from>
    <xdr:to>
      <xdr:col>55</xdr:col>
      <xdr:colOff>50800</xdr:colOff>
      <xdr:row>85</xdr:row>
      <xdr:rowOff>100558</xdr:rowOff>
    </xdr:to>
    <xdr:sp macro="" textlink="">
      <xdr:nvSpPr>
        <xdr:cNvPr id="331" name="楕円 330">
          <a:extLst>
            <a:ext uri="{FF2B5EF4-FFF2-40B4-BE49-F238E27FC236}">
              <a16:creationId xmlns:a16="http://schemas.microsoft.com/office/drawing/2014/main" id="{8AC74A98-ABB9-44E1-A143-E84F60BF4378}"/>
            </a:ext>
          </a:extLst>
        </xdr:cNvPr>
        <xdr:cNvSpPr/>
      </xdr:nvSpPr>
      <xdr:spPr>
        <a:xfrm>
          <a:off x="10426700" y="145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148835</xdr:rowOff>
    </xdr:from>
    <xdr:ext cx="469744" cy="259045"/>
    <xdr:sp macro="" textlink="">
      <xdr:nvSpPr>
        <xdr:cNvPr id="332" name="【公営住宅】&#10;一人当たり面積該当値テキスト">
          <a:extLst>
            <a:ext uri="{FF2B5EF4-FFF2-40B4-BE49-F238E27FC236}">
              <a16:creationId xmlns:a16="http://schemas.microsoft.com/office/drawing/2014/main" id="{92507252-C943-40FF-A363-1C58CABB3B36}"/>
            </a:ext>
          </a:extLst>
        </xdr:cNvPr>
        <xdr:cNvSpPr txBox="1"/>
      </xdr:nvSpPr>
      <xdr:spPr>
        <a:xfrm>
          <a:off x="10515600" y="145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xdr:rowOff>
    </xdr:from>
    <xdr:to>
      <xdr:col>50</xdr:col>
      <xdr:colOff>165100</xdr:colOff>
      <xdr:row>85</xdr:row>
      <xdr:rowOff>105130</xdr:rowOff>
    </xdr:to>
    <xdr:sp macro="" textlink="">
      <xdr:nvSpPr>
        <xdr:cNvPr id="333" name="楕円 332">
          <a:extLst>
            <a:ext uri="{FF2B5EF4-FFF2-40B4-BE49-F238E27FC236}">
              <a16:creationId xmlns:a16="http://schemas.microsoft.com/office/drawing/2014/main" id="{145B666F-CBE4-41A6-BDAA-A55AEB05E935}"/>
            </a:ext>
          </a:extLst>
        </xdr:cNvPr>
        <xdr:cNvSpPr/>
      </xdr:nvSpPr>
      <xdr:spPr>
        <a:xfrm>
          <a:off x="9588500" y="145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49758</xdr:rowOff>
    </xdr:from>
    <xdr:to>
      <xdr:col>55</xdr:col>
      <xdr:colOff>0</xdr:colOff>
      <xdr:row>85</xdr:row>
      <xdr:rowOff>54330</xdr:rowOff>
    </xdr:to>
    <xdr:cxnSp macro="">
      <xdr:nvCxnSpPr>
        <xdr:cNvPr id="334" name="直線コネクタ 333">
          <a:extLst>
            <a:ext uri="{FF2B5EF4-FFF2-40B4-BE49-F238E27FC236}">
              <a16:creationId xmlns:a16="http://schemas.microsoft.com/office/drawing/2014/main" id="{387A663E-1C67-424C-96C4-303F5AC96D6D}"/>
            </a:ext>
          </a:extLst>
        </xdr:cNvPr>
        <xdr:cNvCxnSpPr/>
      </xdr:nvCxnSpPr>
      <xdr:spPr>
        <a:xfrm flipV="1">
          <a:off x="9639300" y="14623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7417</xdr:rowOff>
    </xdr:from>
    <xdr:to>
      <xdr:col>46</xdr:col>
      <xdr:colOff>38100</xdr:colOff>
      <xdr:row>85</xdr:row>
      <xdr:rowOff>109017</xdr:rowOff>
    </xdr:to>
    <xdr:sp macro="" textlink="">
      <xdr:nvSpPr>
        <xdr:cNvPr id="335" name="楕円 334">
          <a:extLst>
            <a:ext uri="{FF2B5EF4-FFF2-40B4-BE49-F238E27FC236}">
              <a16:creationId xmlns:a16="http://schemas.microsoft.com/office/drawing/2014/main" id="{921B5E35-9339-4992-B772-9349D6BFC84C}"/>
            </a:ext>
          </a:extLst>
        </xdr:cNvPr>
        <xdr:cNvSpPr/>
      </xdr:nvSpPr>
      <xdr:spPr>
        <a:xfrm>
          <a:off x="8699500" y="145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54330</xdr:rowOff>
    </xdr:from>
    <xdr:to>
      <xdr:col>50</xdr:col>
      <xdr:colOff>114300</xdr:colOff>
      <xdr:row>85</xdr:row>
      <xdr:rowOff>58217</xdr:rowOff>
    </xdr:to>
    <xdr:cxnSp macro="">
      <xdr:nvCxnSpPr>
        <xdr:cNvPr id="336" name="直線コネクタ 335">
          <a:extLst>
            <a:ext uri="{FF2B5EF4-FFF2-40B4-BE49-F238E27FC236}">
              <a16:creationId xmlns:a16="http://schemas.microsoft.com/office/drawing/2014/main" id="{6DF67805-E323-4CE2-858B-E86DDF9AA643}"/>
            </a:ext>
          </a:extLst>
        </xdr:cNvPr>
        <xdr:cNvCxnSpPr/>
      </xdr:nvCxnSpPr>
      <xdr:spPr>
        <a:xfrm flipV="1">
          <a:off x="8750300" y="1462758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9703</xdr:rowOff>
    </xdr:from>
    <xdr:to>
      <xdr:col>41</xdr:col>
      <xdr:colOff>101600</xdr:colOff>
      <xdr:row>85</xdr:row>
      <xdr:rowOff>111303</xdr:rowOff>
    </xdr:to>
    <xdr:sp macro="" textlink="">
      <xdr:nvSpPr>
        <xdr:cNvPr id="337" name="楕円 336">
          <a:extLst>
            <a:ext uri="{FF2B5EF4-FFF2-40B4-BE49-F238E27FC236}">
              <a16:creationId xmlns:a16="http://schemas.microsoft.com/office/drawing/2014/main" id="{6C9C5C29-05F4-4F7C-8C1D-7776411C3DD5}"/>
            </a:ext>
          </a:extLst>
        </xdr:cNvPr>
        <xdr:cNvSpPr/>
      </xdr:nvSpPr>
      <xdr:spPr>
        <a:xfrm>
          <a:off x="7810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58217</xdr:rowOff>
    </xdr:from>
    <xdr:to>
      <xdr:col>45</xdr:col>
      <xdr:colOff>177800</xdr:colOff>
      <xdr:row>85</xdr:row>
      <xdr:rowOff>60503</xdr:rowOff>
    </xdr:to>
    <xdr:cxnSp macro="">
      <xdr:nvCxnSpPr>
        <xdr:cNvPr id="338" name="直線コネクタ 337">
          <a:extLst>
            <a:ext uri="{FF2B5EF4-FFF2-40B4-BE49-F238E27FC236}">
              <a16:creationId xmlns:a16="http://schemas.microsoft.com/office/drawing/2014/main" id="{99DCB0DB-8A7F-4314-B8D6-3AF31CD024C5}"/>
            </a:ext>
          </a:extLst>
        </xdr:cNvPr>
        <xdr:cNvCxnSpPr/>
      </xdr:nvCxnSpPr>
      <xdr:spPr>
        <a:xfrm flipV="1">
          <a:off x="7861300" y="146314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a:extLst>
            <a:ext uri="{FF2B5EF4-FFF2-40B4-BE49-F238E27FC236}">
              <a16:creationId xmlns:a16="http://schemas.microsoft.com/office/drawing/2014/main" id="{21792FAE-84E7-4AFD-84F8-D1AD53829E82}"/>
            </a:ext>
          </a:extLst>
        </xdr:cNvPr>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a:extLst>
            <a:ext uri="{FF2B5EF4-FFF2-40B4-BE49-F238E27FC236}">
              <a16:creationId xmlns:a16="http://schemas.microsoft.com/office/drawing/2014/main" id="{3B5E1E4E-D46A-48D0-9638-370E6B9FC99F}"/>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a:extLst>
            <a:ext uri="{FF2B5EF4-FFF2-40B4-BE49-F238E27FC236}">
              <a16:creationId xmlns:a16="http://schemas.microsoft.com/office/drawing/2014/main" id="{D91C0846-CD38-42E4-8EC5-C5A24BAF796A}"/>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96257</xdr:rowOff>
    </xdr:from>
    <xdr:ext cx="469744" cy="259045"/>
    <xdr:sp macro="" textlink="">
      <xdr:nvSpPr>
        <xdr:cNvPr id="342" name="n_1mainValue【公営住宅】&#10;一人当たり面積">
          <a:extLst>
            <a:ext uri="{FF2B5EF4-FFF2-40B4-BE49-F238E27FC236}">
              <a16:creationId xmlns:a16="http://schemas.microsoft.com/office/drawing/2014/main" id="{7CD9E9AB-4572-429D-843D-5205F36865CA}"/>
            </a:ext>
          </a:extLst>
        </xdr:cNvPr>
        <xdr:cNvSpPr txBox="1"/>
      </xdr:nvSpPr>
      <xdr:spPr>
        <a:xfrm>
          <a:off x="9391727" y="1466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100144</xdr:rowOff>
    </xdr:from>
    <xdr:ext cx="469744" cy="259045"/>
    <xdr:sp macro="" textlink="">
      <xdr:nvSpPr>
        <xdr:cNvPr id="343" name="n_2mainValue【公営住宅】&#10;一人当たり面積">
          <a:extLst>
            <a:ext uri="{FF2B5EF4-FFF2-40B4-BE49-F238E27FC236}">
              <a16:creationId xmlns:a16="http://schemas.microsoft.com/office/drawing/2014/main" id="{4E771276-FC49-4D3F-AFF0-2D6355FEA16D}"/>
            </a:ext>
          </a:extLst>
        </xdr:cNvPr>
        <xdr:cNvSpPr txBox="1"/>
      </xdr:nvSpPr>
      <xdr:spPr>
        <a:xfrm>
          <a:off x="8515427" y="1467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44" name="n_3mainValue【公営住宅】&#10;一人当たり面積">
          <a:extLst>
            <a:ext uri="{FF2B5EF4-FFF2-40B4-BE49-F238E27FC236}">
              <a16:creationId xmlns:a16="http://schemas.microsoft.com/office/drawing/2014/main" id="{66E49D56-E4B2-45CE-BB32-E858C1E6477E}"/>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7A58A36C-E087-4E63-A8C9-22D2C2480E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9D79C9A5-A636-47FA-B476-D9A6CF6CC4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4514347C-8721-44B5-8A43-C68A60B653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6C0772A8-25AC-48B2-AF95-BAF86B2807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972FD4BF-23A3-4CCD-9D44-6EBAD3EEB8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877AF73D-C27B-4ACD-8E0F-BAA4E5DCD6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EFC0B180-AC6E-4F59-809A-61B47DFF20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8E9E3DAD-FC67-4EB8-9F25-93AF51E5FC5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C3E6C915-DA4F-4566-8276-3FE4FC3865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DC28B7C4-BA66-4C57-BE42-180014C437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a:extLst>
            <a:ext uri="{FF2B5EF4-FFF2-40B4-BE49-F238E27FC236}">
              <a16:creationId xmlns:a16="http://schemas.microsoft.com/office/drawing/2014/main" id="{074ACEE8-D2D7-40A6-8BC3-758B6A5F9BC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885C95C3-EFDA-49EF-B2FD-6F7BC9550F0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a16="http://schemas.microsoft.com/office/drawing/2014/main" id="{F3CBAC6B-3784-4570-B002-D2A028AD6CE3}"/>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99C7F504-DA65-4921-9503-7602F040EFF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C9E4B630-AA98-4E25-8F30-CABFCF2B240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FE5FBFB8-2EC0-40A6-9425-D25A9D08206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CE216126-2ECD-44DD-952A-445FBE974C6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5F6F86BC-93E6-4187-9D02-302F0075A92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D8AE56BA-1A00-484A-8444-C953123950B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07C5BA78-D9D2-4B1B-9CE1-0EDA927EFD9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a:extLst>
            <a:ext uri="{FF2B5EF4-FFF2-40B4-BE49-F238E27FC236}">
              <a16:creationId xmlns:a16="http://schemas.microsoft.com/office/drawing/2014/main" id="{C40B7F74-3081-42D4-865A-BC393FD3307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82304F0E-D576-48B6-9D23-3B507C9F93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a:extLst>
            <a:ext uri="{FF2B5EF4-FFF2-40B4-BE49-F238E27FC236}">
              <a16:creationId xmlns:a16="http://schemas.microsoft.com/office/drawing/2014/main" id="{891CA08B-8F7F-487A-A491-245328945A97}"/>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a16="http://schemas.microsoft.com/office/drawing/2014/main" id="{FA4D0057-9E4A-4CD0-9AFE-E28A001EA8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xdr:rowOff>
    </xdr:from>
    <xdr:to>
      <xdr:col>24</xdr:col>
      <xdr:colOff>62865</xdr:colOff>
      <xdr:row>107</xdr:row>
      <xdr:rowOff>148589</xdr:rowOff>
    </xdr:to>
    <xdr:cxnSp macro="">
      <xdr:nvCxnSpPr>
        <xdr:cNvPr id="369" name="直線コネクタ 368">
          <a:extLst>
            <a:ext uri="{FF2B5EF4-FFF2-40B4-BE49-F238E27FC236}">
              <a16:creationId xmlns:a16="http://schemas.microsoft.com/office/drawing/2014/main" id="{63ACC841-01F8-40FE-AB01-986FF788D95A}"/>
            </a:ext>
          </a:extLst>
        </xdr:cNvPr>
        <xdr:cNvCxnSpPr/>
      </xdr:nvCxnSpPr>
      <xdr:spPr>
        <a:xfrm flipV="1">
          <a:off x="4634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152416</xdr:rowOff>
    </xdr:from>
    <xdr:ext cx="405111" cy="259045"/>
    <xdr:sp macro="" textlink="">
      <xdr:nvSpPr>
        <xdr:cNvPr id="370" name="【港湾・漁港】&#10;有形固定資産減価償却率最小値テキスト">
          <a:extLst>
            <a:ext uri="{FF2B5EF4-FFF2-40B4-BE49-F238E27FC236}">
              <a16:creationId xmlns:a16="http://schemas.microsoft.com/office/drawing/2014/main" id="{D06C969C-F39A-46BE-B26D-73CD27D8DAE6}"/>
            </a:ext>
          </a:extLst>
        </xdr:cNvPr>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148589</xdr:rowOff>
    </xdr:from>
    <xdr:to>
      <xdr:col>24</xdr:col>
      <xdr:colOff>152400</xdr:colOff>
      <xdr:row>107</xdr:row>
      <xdr:rowOff>148589</xdr:rowOff>
    </xdr:to>
    <xdr:cxnSp macro="">
      <xdr:nvCxnSpPr>
        <xdr:cNvPr id="371" name="直線コネクタ 370">
          <a:extLst>
            <a:ext uri="{FF2B5EF4-FFF2-40B4-BE49-F238E27FC236}">
              <a16:creationId xmlns:a16="http://schemas.microsoft.com/office/drawing/2014/main" id="{B956345E-49A8-4AD1-A82B-5B2C1E5B88AD}"/>
            </a:ext>
          </a:extLst>
        </xdr:cNvPr>
        <xdr:cNvCxnSpPr/>
      </xdr:nvCxnSpPr>
      <xdr:spPr>
        <a:xfrm>
          <a:off x="4546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129557</xdr:rowOff>
    </xdr:from>
    <xdr:ext cx="405111" cy="259045"/>
    <xdr:sp macro="" textlink="">
      <xdr:nvSpPr>
        <xdr:cNvPr id="372" name="【港湾・漁港】&#10;有形固定資産減価償却率最大値テキスト">
          <a:extLst>
            <a:ext uri="{FF2B5EF4-FFF2-40B4-BE49-F238E27FC236}">
              <a16:creationId xmlns:a16="http://schemas.microsoft.com/office/drawing/2014/main" id="{191F373D-CBE5-4DE2-AE48-5213F3CC925F}"/>
            </a:ext>
          </a:extLst>
        </xdr:cNvPr>
        <xdr:cNvSpPr txBox="1"/>
      </xdr:nvSpPr>
      <xdr:spPr>
        <a:xfrm>
          <a:off x="4673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xdr:rowOff>
    </xdr:from>
    <xdr:to>
      <xdr:col>24</xdr:col>
      <xdr:colOff>152400</xdr:colOff>
      <xdr:row>101</xdr:row>
      <xdr:rowOff>11430</xdr:rowOff>
    </xdr:to>
    <xdr:cxnSp macro="">
      <xdr:nvCxnSpPr>
        <xdr:cNvPr id="373" name="直線コネクタ 372">
          <a:extLst>
            <a:ext uri="{FF2B5EF4-FFF2-40B4-BE49-F238E27FC236}">
              <a16:creationId xmlns:a16="http://schemas.microsoft.com/office/drawing/2014/main" id="{546F35A2-48FD-4803-8F97-6525CFF2D20A}"/>
            </a:ext>
          </a:extLst>
        </xdr:cNvPr>
        <xdr:cNvCxnSpPr/>
      </xdr:nvCxnSpPr>
      <xdr:spPr>
        <a:xfrm>
          <a:off x="4546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15257</xdr:rowOff>
    </xdr:from>
    <xdr:ext cx="405111" cy="259045"/>
    <xdr:sp macro="" textlink="">
      <xdr:nvSpPr>
        <xdr:cNvPr id="374" name="【港湾・漁港】&#10;有形固定資産減価償却率平均値テキスト">
          <a:extLst>
            <a:ext uri="{FF2B5EF4-FFF2-40B4-BE49-F238E27FC236}">
              <a16:creationId xmlns:a16="http://schemas.microsoft.com/office/drawing/2014/main" id="{AB529C22-F99A-4C6B-8C26-83ABEDE9128B}"/>
            </a:ext>
          </a:extLst>
        </xdr:cNvPr>
        <xdr:cNvSpPr txBox="1"/>
      </xdr:nvSpPr>
      <xdr:spPr>
        <a:xfrm>
          <a:off x="4673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75" name="フローチャート: 判断 374">
          <a:extLst>
            <a:ext uri="{FF2B5EF4-FFF2-40B4-BE49-F238E27FC236}">
              <a16:creationId xmlns:a16="http://schemas.microsoft.com/office/drawing/2014/main" id="{84FDD32D-7EF1-4784-B49E-F94A3E9E8AC8}"/>
            </a:ext>
          </a:extLst>
        </xdr:cNvPr>
        <xdr:cNvSpPr/>
      </xdr:nvSpPr>
      <xdr:spPr>
        <a:xfrm>
          <a:off x="4584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21589</xdr:rowOff>
    </xdr:from>
    <xdr:to>
      <xdr:col>20</xdr:col>
      <xdr:colOff>38100</xdr:colOff>
      <xdr:row>105</xdr:row>
      <xdr:rowOff>123189</xdr:rowOff>
    </xdr:to>
    <xdr:sp macro="" textlink="">
      <xdr:nvSpPr>
        <xdr:cNvPr id="376" name="フローチャート: 判断 375">
          <a:extLst>
            <a:ext uri="{FF2B5EF4-FFF2-40B4-BE49-F238E27FC236}">
              <a16:creationId xmlns:a16="http://schemas.microsoft.com/office/drawing/2014/main" id="{DF4F6161-F2B7-41A5-BBBB-973F7B2B1D9D}"/>
            </a:ext>
          </a:extLst>
        </xdr:cNvPr>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154939</xdr:rowOff>
    </xdr:from>
    <xdr:to>
      <xdr:col>15</xdr:col>
      <xdr:colOff>101600</xdr:colOff>
      <xdr:row>105</xdr:row>
      <xdr:rowOff>85089</xdr:rowOff>
    </xdr:to>
    <xdr:sp macro="" textlink="">
      <xdr:nvSpPr>
        <xdr:cNvPr id="377" name="フローチャート: 判断 376">
          <a:extLst>
            <a:ext uri="{FF2B5EF4-FFF2-40B4-BE49-F238E27FC236}">
              <a16:creationId xmlns:a16="http://schemas.microsoft.com/office/drawing/2014/main" id="{D0442EE4-2D35-4BF3-8C51-80E1760BC504}"/>
            </a:ext>
          </a:extLst>
        </xdr:cNvPr>
        <xdr:cNvSpPr/>
      </xdr:nvSpPr>
      <xdr:spPr>
        <a:xfrm>
          <a:off x="2857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78" name="フローチャート: 判断 377">
          <a:extLst>
            <a:ext uri="{FF2B5EF4-FFF2-40B4-BE49-F238E27FC236}">
              <a16:creationId xmlns:a16="http://schemas.microsoft.com/office/drawing/2014/main" id="{0B1FB287-4D5C-45A9-8C7D-065371943329}"/>
            </a:ext>
          </a:extLst>
        </xdr:cNvPr>
        <xdr:cNvSpPr/>
      </xdr:nvSpPr>
      <xdr:spPr>
        <a:xfrm>
          <a:off x="1968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B10B4F0E-0311-47D0-B464-9BC8B5F611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BC0A5F0-70DB-4A15-8286-CFFF612ED5C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BAEA415-F4F4-4010-8679-7A69BB7706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866964A3-58B0-4E77-A738-DFC9A305F79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949C29EA-9491-4D71-9FA1-3BCDE58362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109220</xdr:rowOff>
    </xdr:from>
    <xdr:to>
      <xdr:col>24</xdr:col>
      <xdr:colOff>114300</xdr:colOff>
      <xdr:row>103</xdr:row>
      <xdr:rowOff>39370</xdr:rowOff>
    </xdr:to>
    <xdr:sp macro="" textlink="">
      <xdr:nvSpPr>
        <xdr:cNvPr id="384" name="楕円 383">
          <a:extLst>
            <a:ext uri="{FF2B5EF4-FFF2-40B4-BE49-F238E27FC236}">
              <a16:creationId xmlns:a16="http://schemas.microsoft.com/office/drawing/2014/main" id="{E94D1B3E-1753-4B67-BDFD-9AAB13EF34F0}"/>
            </a:ext>
          </a:extLst>
        </xdr:cNvPr>
        <xdr:cNvSpPr/>
      </xdr:nvSpPr>
      <xdr:spPr>
        <a:xfrm>
          <a:off x="4584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132097</xdr:rowOff>
    </xdr:from>
    <xdr:ext cx="405111" cy="259045"/>
    <xdr:sp macro="" textlink="">
      <xdr:nvSpPr>
        <xdr:cNvPr id="385" name="【港湾・漁港】&#10;有形固定資産減価償却率該当値テキスト">
          <a:extLst>
            <a:ext uri="{FF2B5EF4-FFF2-40B4-BE49-F238E27FC236}">
              <a16:creationId xmlns:a16="http://schemas.microsoft.com/office/drawing/2014/main" id="{33D38F82-203E-4CDE-BC1F-F03F9EAF52D7}"/>
            </a:ext>
          </a:extLst>
        </xdr:cNvPr>
        <xdr:cNvSpPr txBox="1"/>
      </xdr:nvSpPr>
      <xdr:spPr>
        <a:xfrm>
          <a:off x="4673600"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67311</xdr:rowOff>
    </xdr:from>
    <xdr:to>
      <xdr:col>20</xdr:col>
      <xdr:colOff>38100</xdr:colOff>
      <xdr:row>103</xdr:row>
      <xdr:rowOff>168911</xdr:rowOff>
    </xdr:to>
    <xdr:sp macro="" textlink="">
      <xdr:nvSpPr>
        <xdr:cNvPr id="386" name="楕円 385">
          <a:extLst>
            <a:ext uri="{FF2B5EF4-FFF2-40B4-BE49-F238E27FC236}">
              <a16:creationId xmlns:a16="http://schemas.microsoft.com/office/drawing/2014/main" id="{9B5534BE-B423-4742-8836-A5B28AEC7BAC}"/>
            </a:ext>
          </a:extLst>
        </xdr:cNvPr>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160020</xdr:rowOff>
    </xdr:from>
    <xdr:to>
      <xdr:col>24</xdr:col>
      <xdr:colOff>63500</xdr:colOff>
      <xdr:row>103</xdr:row>
      <xdr:rowOff>118111</xdr:rowOff>
    </xdr:to>
    <xdr:cxnSp macro="">
      <xdr:nvCxnSpPr>
        <xdr:cNvPr id="387" name="直線コネクタ 386">
          <a:extLst>
            <a:ext uri="{FF2B5EF4-FFF2-40B4-BE49-F238E27FC236}">
              <a16:creationId xmlns:a16="http://schemas.microsoft.com/office/drawing/2014/main" id="{87D3ED2D-1118-40BD-98A1-2F145D45D4C6}"/>
            </a:ext>
          </a:extLst>
        </xdr:cNvPr>
        <xdr:cNvCxnSpPr/>
      </xdr:nvCxnSpPr>
      <xdr:spPr>
        <a:xfrm flipV="1">
          <a:off x="3797300" y="176479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388" name="楕円 387">
          <a:extLst>
            <a:ext uri="{FF2B5EF4-FFF2-40B4-BE49-F238E27FC236}">
              <a16:creationId xmlns:a16="http://schemas.microsoft.com/office/drawing/2014/main" id="{9000FC2D-A282-4EFF-831E-07DC2EE96FC7}"/>
            </a:ext>
          </a:extLst>
        </xdr:cNvPr>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104</xdr:row>
      <xdr:rowOff>76200</xdr:rowOff>
    </xdr:to>
    <xdr:cxnSp macro="">
      <xdr:nvCxnSpPr>
        <xdr:cNvPr id="389" name="直線コネクタ 388">
          <a:extLst>
            <a:ext uri="{FF2B5EF4-FFF2-40B4-BE49-F238E27FC236}">
              <a16:creationId xmlns:a16="http://schemas.microsoft.com/office/drawing/2014/main" id="{72DED928-5518-4524-936E-8DEDD54936DB}"/>
            </a:ext>
          </a:extLst>
        </xdr:cNvPr>
        <xdr:cNvCxnSpPr/>
      </xdr:nvCxnSpPr>
      <xdr:spPr>
        <a:xfrm flipV="1">
          <a:off x="2908300" y="177774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390" name="楕円 389">
          <a:extLst>
            <a:ext uri="{FF2B5EF4-FFF2-40B4-BE49-F238E27FC236}">
              <a16:creationId xmlns:a16="http://schemas.microsoft.com/office/drawing/2014/main" id="{E581B1FC-7B30-4E37-A880-75B575801476}"/>
            </a:ext>
          </a:extLst>
        </xdr:cNvPr>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105</xdr:row>
      <xdr:rowOff>41911</xdr:rowOff>
    </xdr:to>
    <xdr:cxnSp macro="">
      <xdr:nvCxnSpPr>
        <xdr:cNvPr id="391" name="直線コネクタ 390">
          <a:extLst>
            <a:ext uri="{FF2B5EF4-FFF2-40B4-BE49-F238E27FC236}">
              <a16:creationId xmlns:a16="http://schemas.microsoft.com/office/drawing/2014/main" id="{13896623-8F52-49A6-87AA-2BAFE09192DF}"/>
            </a:ext>
          </a:extLst>
        </xdr:cNvPr>
        <xdr:cNvCxnSpPr/>
      </xdr:nvCxnSpPr>
      <xdr:spPr>
        <a:xfrm flipV="1">
          <a:off x="2019300" y="179070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114316</xdr:rowOff>
    </xdr:from>
    <xdr:ext cx="405111" cy="259045"/>
    <xdr:sp macro="" textlink="">
      <xdr:nvSpPr>
        <xdr:cNvPr id="392" name="n_1aveValue【港湾・漁港】&#10;有形固定資産減価償却率">
          <a:extLst>
            <a:ext uri="{FF2B5EF4-FFF2-40B4-BE49-F238E27FC236}">
              <a16:creationId xmlns:a16="http://schemas.microsoft.com/office/drawing/2014/main" id="{571AD84A-0420-4B09-9ACD-F07AD4830DE0}"/>
            </a:ext>
          </a:extLst>
        </xdr:cNvPr>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76216</xdr:rowOff>
    </xdr:from>
    <xdr:ext cx="405111" cy="259045"/>
    <xdr:sp macro="" textlink="">
      <xdr:nvSpPr>
        <xdr:cNvPr id="393" name="n_2aveValue【港湾・漁港】&#10;有形固定資産減価償却率">
          <a:extLst>
            <a:ext uri="{FF2B5EF4-FFF2-40B4-BE49-F238E27FC236}">
              <a16:creationId xmlns:a16="http://schemas.microsoft.com/office/drawing/2014/main" id="{532D1543-6926-4CFB-BAB2-494E9203E336}"/>
            </a:ext>
          </a:extLst>
        </xdr:cNvPr>
        <xdr:cNvSpPr txBox="1"/>
      </xdr:nvSpPr>
      <xdr:spPr>
        <a:xfrm>
          <a:off x="2705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394" name="n_3aveValue【港湾・漁港】&#10;有形固定資産減価償却率">
          <a:extLst>
            <a:ext uri="{FF2B5EF4-FFF2-40B4-BE49-F238E27FC236}">
              <a16:creationId xmlns:a16="http://schemas.microsoft.com/office/drawing/2014/main" id="{83246467-46C9-4BFF-8417-EA673AB1FE41}"/>
            </a:ext>
          </a:extLst>
        </xdr:cNvPr>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13988</xdr:rowOff>
    </xdr:from>
    <xdr:ext cx="405111" cy="259045"/>
    <xdr:sp macro="" textlink="">
      <xdr:nvSpPr>
        <xdr:cNvPr id="395" name="n_1mainValue【港湾・漁港】&#10;有形固定資産減価償却率">
          <a:extLst>
            <a:ext uri="{FF2B5EF4-FFF2-40B4-BE49-F238E27FC236}">
              <a16:creationId xmlns:a16="http://schemas.microsoft.com/office/drawing/2014/main" id="{421D7593-E122-4EF0-80F0-84F100120D95}"/>
            </a:ext>
          </a:extLst>
        </xdr:cNvPr>
        <xdr:cNvSpPr txBox="1"/>
      </xdr:nvSpPr>
      <xdr:spPr>
        <a:xfrm>
          <a:off x="3582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6" name="n_2mainValue【港湾・漁港】&#10;有形固定資産減価償却率">
          <a:extLst>
            <a:ext uri="{FF2B5EF4-FFF2-40B4-BE49-F238E27FC236}">
              <a16:creationId xmlns:a16="http://schemas.microsoft.com/office/drawing/2014/main" id="{51518CE4-F02A-4798-8371-F8695EEE3A61}"/>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109238</xdr:rowOff>
    </xdr:from>
    <xdr:ext cx="405111" cy="259045"/>
    <xdr:sp macro="" textlink="">
      <xdr:nvSpPr>
        <xdr:cNvPr id="397" name="n_3mainValue【港湾・漁港】&#10;有形固定資産減価償却率">
          <a:extLst>
            <a:ext uri="{FF2B5EF4-FFF2-40B4-BE49-F238E27FC236}">
              <a16:creationId xmlns:a16="http://schemas.microsoft.com/office/drawing/2014/main" id="{9CB70572-DB29-445E-87E4-F213601CDF62}"/>
            </a:ext>
          </a:extLst>
        </xdr:cNvPr>
        <xdr:cNvSpPr txBox="1"/>
      </xdr:nvSpPr>
      <xdr:spPr>
        <a:xfrm>
          <a:off x="1816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873806A-3176-4A51-A845-1BB5851643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789D880C-3EC7-4A3D-8B74-36AA4C441F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2E9F0ADA-3165-4F5E-A280-C029BBDAF3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BA502654-D72D-4137-89BD-37D67B8A1C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ADCE0371-AEA9-45B4-B2F9-63C2144A4E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D1AE770D-53C6-4313-9B6C-2DB066D4C1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B4241D7-4B5D-48D5-A399-4A384F104C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37E93562-37DF-4EE1-8E12-6E017EE13E7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E3811F94-D676-4B22-95A8-110118FBA9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4771BB95-58B9-4EF3-A007-2DC374D07C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a:extLst>
            <a:ext uri="{FF2B5EF4-FFF2-40B4-BE49-F238E27FC236}">
              <a16:creationId xmlns:a16="http://schemas.microsoft.com/office/drawing/2014/main" id="{E9552C85-18B6-4002-B9CC-1FF81C24D6E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a:extLst>
            <a:ext uri="{FF2B5EF4-FFF2-40B4-BE49-F238E27FC236}">
              <a16:creationId xmlns:a16="http://schemas.microsoft.com/office/drawing/2014/main" id="{4C390A73-80D9-4A32-AE18-DE2BDCE93A45}"/>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13F24CEA-8009-4BB7-8C9C-3D726B0A655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1" name="テキスト ボックス 410">
          <a:extLst>
            <a:ext uri="{FF2B5EF4-FFF2-40B4-BE49-F238E27FC236}">
              <a16:creationId xmlns:a16="http://schemas.microsoft.com/office/drawing/2014/main" id="{E71E6F69-CEDB-4A09-9AF8-C3DBB962B235}"/>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a:extLst>
            <a:ext uri="{FF2B5EF4-FFF2-40B4-BE49-F238E27FC236}">
              <a16:creationId xmlns:a16="http://schemas.microsoft.com/office/drawing/2014/main" id="{74FDA0B6-1E31-4068-A0D4-ABAAF4B33C2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13" name="テキスト ボックス 412">
          <a:extLst>
            <a:ext uri="{FF2B5EF4-FFF2-40B4-BE49-F238E27FC236}">
              <a16:creationId xmlns:a16="http://schemas.microsoft.com/office/drawing/2014/main" id="{CD8E9BFD-E8BC-4BFA-845A-937FFF2D4B68}"/>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255CD087-0AEA-4F31-89F8-258D90C848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15" name="テキスト ボックス 414">
          <a:extLst>
            <a:ext uri="{FF2B5EF4-FFF2-40B4-BE49-F238E27FC236}">
              <a16:creationId xmlns:a16="http://schemas.microsoft.com/office/drawing/2014/main" id="{1BC57274-D229-461B-B076-FF2516972827}"/>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id="{AB56C401-FC33-4808-B735-D5057B423E3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139009</xdr:rowOff>
    </xdr:from>
    <xdr:to>
      <xdr:col>54</xdr:col>
      <xdr:colOff>189865</xdr:colOff>
      <xdr:row>107</xdr:row>
      <xdr:rowOff>131367</xdr:rowOff>
    </xdr:to>
    <xdr:cxnSp macro="">
      <xdr:nvCxnSpPr>
        <xdr:cNvPr id="417" name="直線コネクタ 416">
          <a:extLst>
            <a:ext uri="{FF2B5EF4-FFF2-40B4-BE49-F238E27FC236}">
              <a16:creationId xmlns:a16="http://schemas.microsoft.com/office/drawing/2014/main" id="{138F685E-A886-4505-9768-DF7F28ABA623}"/>
            </a:ext>
          </a:extLst>
        </xdr:cNvPr>
        <xdr:cNvCxnSpPr/>
      </xdr:nvCxnSpPr>
      <xdr:spPr>
        <a:xfrm flipV="1">
          <a:off x="10476865" y="18312709"/>
          <a:ext cx="0" cy="16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135194</xdr:rowOff>
    </xdr:from>
    <xdr:ext cx="534377" cy="259045"/>
    <xdr:sp macro="" textlink="">
      <xdr:nvSpPr>
        <xdr:cNvPr id="418" name="【港湾・漁港】&#10;一人当たり有形固定資産（償却資産）額最小値テキスト">
          <a:extLst>
            <a:ext uri="{FF2B5EF4-FFF2-40B4-BE49-F238E27FC236}">
              <a16:creationId xmlns:a16="http://schemas.microsoft.com/office/drawing/2014/main" id="{88566B11-46E9-4478-894C-0321CBDCF9E2}"/>
            </a:ext>
          </a:extLst>
        </xdr:cNvPr>
        <xdr:cNvSpPr txBox="1"/>
      </xdr:nvSpPr>
      <xdr:spPr>
        <a:xfrm>
          <a:off x="10515600" y="184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131367</xdr:rowOff>
    </xdr:from>
    <xdr:to>
      <xdr:col>55</xdr:col>
      <xdr:colOff>88900</xdr:colOff>
      <xdr:row>107</xdr:row>
      <xdr:rowOff>131367</xdr:rowOff>
    </xdr:to>
    <xdr:cxnSp macro="">
      <xdr:nvCxnSpPr>
        <xdr:cNvPr id="419" name="直線コネクタ 418">
          <a:extLst>
            <a:ext uri="{FF2B5EF4-FFF2-40B4-BE49-F238E27FC236}">
              <a16:creationId xmlns:a16="http://schemas.microsoft.com/office/drawing/2014/main" id="{D6BB0E63-83EA-45A6-BE0A-D81A9271695E}"/>
            </a:ext>
          </a:extLst>
        </xdr:cNvPr>
        <xdr:cNvCxnSpPr/>
      </xdr:nvCxnSpPr>
      <xdr:spPr>
        <a:xfrm>
          <a:off x="10388600" y="1847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85686</xdr:rowOff>
    </xdr:from>
    <xdr:ext cx="690189" cy="259045"/>
    <xdr:sp macro="" textlink="">
      <xdr:nvSpPr>
        <xdr:cNvPr id="420" name="【港湾・漁港】&#10;一人当たり有形固定資産（償却資産）額最大値テキスト">
          <a:extLst>
            <a:ext uri="{FF2B5EF4-FFF2-40B4-BE49-F238E27FC236}">
              <a16:creationId xmlns:a16="http://schemas.microsoft.com/office/drawing/2014/main" id="{89A134AA-AE49-43AB-B9F7-AC23F79CCB33}"/>
            </a:ext>
          </a:extLst>
        </xdr:cNvPr>
        <xdr:cNvSpPr txBox="1"/>
      </xdr:nvSpPr>
      <xdr:spPr>
        <a:xfrm>
          <a:off x="10515600" y="18087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139009</xdr:rowOff>
    </xdr:from>
    <xdr:to>
      <xdr:col>55</xdr:col>
      <xdr:colOff>88900</xdr:colOff>
      <xdr:row>106</xdr:row>
      <xdr:rowOff>139009</xdr:rowOff>
    </xdr:to>
    <xdr:cxnSp macro="">
      <xdr:nvCxnSpPr>
        <xdr:cNvPr id="421" name="直線コネクタ 420">
          <a:extLst>
            <a:ext uri="{FF2B5EF4-FFF2-40B4-BE49-F238E27FC236}">
              <a16:creationId xmlns:a16="http://schemas.microsoft.com/office/drawing/2014/main" id="{A73E32D5-45F0-438D-8508-49A7268AD868}"/>
            </a:ext>
          </a:extLst>
        </xdr:cNvPr>
        <xdr:cNvCxnSpPr/>
      </xdr:nvCxnSpPr>
      <xdr:spPr>
        <a:xfrm>
          <a:off x="10388600" y="18312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6867</xdr:rowOff>
    </xdr:from>
    <xdr:ext cx="599010" cy="259045"/>
    <xdr:sp macro="" textlink="">
      <xdr:nvSpPr>
        <xdr:cNvPr id="422" name="【港湾・漁港】&#10;一人当たり有形固定資産（償却資産）額平均値テキスト">
          <a:extLst>
            <a:ext uri="{FF2B5EF4-FFF2-40B4-BE49-F238E27FC236}">
              <a16:creationId xmlns:a16="http://schemas.microsoft.com/office/drawing/2014/main" id="{F009AF8D-6FED-44D8-9465-8BB66C48A2EF}"/>
            </a:ext>
          </a:extLst>
        </xdr:cNvPr>
        <xdr:cNvSpPr txBox="1"/>
      </xdr:nvSpPr>
      <xdr:spPr>
        <a:xfrm>
          <a:off x="10515600" y="18352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28440</xdr:rowOff>
    </xdr:from>
    <xdr:to>
      <xdr:col>55</xdr:col>
      <xdr:colOff>50800</xdr:colOff>
      <xdr:row>107</xdr:row>
      <xdr:rowOff>130040</xdr:rowOff>
    </xdr:to>
    <xdr:sp macro="" textlink="">
      <xdr:nvSpPr>
        <xdr:cNvPr id="423" name="フローチャート: 判断 422">
          <a:extLst>
            <a:ext uri="{FF2B5EF4-FFF2-40B4-BE49-F238E27FC236}">
              <a16:creationId xmlns:a16="http://schemas.microsoft.com/office/drawing/2014/main" id="{0E64363B-9661-4967-A290-B12C27F05647}"/>
            </a:ext>
          </a:extLst>
        </xdr:cNvPr>
        <xdr:cNvSpPr/>
      </xdr:nvSpPr>
      <xdr:spPr>
        <a:xfrm>
          <a:off x="10426700" y="183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26657</xdr:rowOff>
    </xdr:from>
    <xdr:to>
      <xdr:col>50</xdr:col>
      <xdr:colOff>165100</xdr:colOff>
      <xdr:row>100</xdr:row>
      <xdr:rowOff>128257</xdr:rowOff>
    </xdr:to>
    <xdr:sp macro="" textlink="">
      <xdr:nvSpPr>
        <xdr:cNvPr id="424" name="フローチャート: 判断 423">
          <a:extLst>
            <a:ext uri="{FF2B5EF4-FFF2-40B4-BE49-F238E27FC236}">
              <a16:creationId xmlns:a16="http://schemas.microsoft.com/office/drawing/2014/main" id="{0C3B7BF1-3723-40F8-8044-2EA3C384AF7E}"/>
            </a:ext>
          </a:extLst>
        </xdr:cNvPr>
        <xdr:cNvSpPr/>
      </xdr:nvSpPr>
      <xdr:spPr>
        <a:xfrm>
          <a:off x="9588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66684</xdr:rowOff>
    </xdr:from>
    <xdr:to>
      <xdr:col>46</xdr:col>
      <xdr:colOff>38100</xdr:colOff>
      <xdr:row>107</xdr:row>
      <xdr:rowOff>168284</xdr:rowOff>
    </xdr:to>
    <xdr:sp macro="" textlink="">
      <xdr:nvSpPr>
        <xdr:cNvPr id="425" name="フローチャート: 判断 424">
          <a:extLst>
            <a:ext uri="{FF2B5EF4-FFF2-40B4-BE49-F238E27FC236}">
              <a16:creationId xmlns:a16="http://schemas.microsoft.com/office/drawing/2014/main" id="{72DF4665-2FC9-458B-AB32-F97A4A34A69A}"/>
            </a:ext>
          </a:extLst>
        </xdr:cNvPr>
        <xdr:cNvSpPr/>
      </xdr:nvSpPr>
      <xdr:spPr>
        <a:xfrm>
          <a:off x="8699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66342</xdr:rowOff>
    </xdr:from>
    <xdr:to>
      <xdr:col>41</xdr:col>
      <xdr:colOff>101600</xdr:colOff>
      <xdr:row>107</xdr:row>
      <xdr:rowOff>167942</xdr:rowOff>
    </xdr:to>
    <xdr:sp macro="" textlink="">
      <xdr:nvSpPr>
        <xdr:cNvPr id="426" name="フローチャート: 判断 425">
          <a:extLst>
            <a:ext uri="{FF2B5EF4-FFF2-40B4-BE49-F238E27FC236}">
              <a16:creationId xmlns:a16="http://schemas.microsoft.com/office/drawing/2014/main" id="{9DBB0ED2-B0D1-408D-96ED-E23D549367CF}"/>
            </a:ext>
          </a:extLst>
        </xdr:cNvPr>
        <xdr:cNvSpPr/>
      </xdr:nvSpPr>
      <xdr:spPr>
        <a:xfrm>
          <a:off x="7810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E674F6A9-D856-4E60-9653-0B651AD78F9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FA92CDEC-7F47-4AEA-9201-FAB487BB9E7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D3B0AFDD-A35F-4F14-855D-1EEAABEDCA4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3FA2B03C-2CA3-4A30-BA73-D9F1556588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2D339EB7-3712-4C06-8F08-569A7D7F991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17861</xdr:rowOff>
    </xdr:from>
    <xdr:to>
      <xdr:col>55</xdr:col>
      <xdr:colOff>50800</xdr:colOff>
      <xdr:row>107</xdr:row>
      <xdr:rowOff>119461</xdr:rowOff>
    </xdr:to>
    <xdr:sp macro="" textlink="">
      <xdr:nvSpPr>
        <xdr:cNvPr id="432" name="楕円 431">
          <a:extLst>
            <a:ext uri="{FF2B5EF4-FFF2-40B4-BE49-F238E27FC236}">
              <a16:creationId xmlns:a16="http://schemas.microsoft.com/office/drawing/2014/main" id="{908361DD-968F-49B4-93C2-FD72AF2EB4BD}"/>
            </a:ext>
          </a:extLst>
        </xdr:cNvPr>
        <xdr:cNvSpPr/>
      </xdr:nvSpPr>
      <xdr:spPr>
        <a:xfrm>
          <a:off x="10426700" y="18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41236</xdr:rowOff>
    </xdr:from>
    <xdr:ext cx="690189" cy="259045"/>
    <xdr:sp macro="" textlink="">
      <xdr:nvSpPr>
        <xdr:cNvPr id="433" name="【港湾・漁港】&#10;一人当たり有形固定資産（償却資産）額該当値テキスト">
          <a:extLst>
            <a:ext uri="{FF2B5EF4-FFF2-40B4-BE49-F238E27FC236}">
              <a16:creationId xmlns:a16="http://schemas.microsoft.com/office/drawing/2014/main" id="{1920CA2B-C968-4BBE-B8AF-CA46CF28C6AC}"/>
            </a:ext>
          </a:extLst>
        </xdr:cNvPr>
        <xdr:cNvSpPr txBox="1"/>
      </xdr:nvSpPr>
      <xdr:spPr>
        <a:xfrm>
          <a:off x="10515600" y="18214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19800</xdr:rowOff>
    </xdr:from>
    <xdr:to>
      <xdr:col>50</xdr:col>
      <xdr:colOff>165100</xdr:colOff>
      <xdr:row>107</xdr:row>
      <xdr:rowOff>121400</xdr:rowOff>
    </xdr:to>
    <xdr:sp macro="" textlink="">
      <xdr:nvSpPr>
        <xdr:cNvPr id="434" name="楕円 433">
          <a:extLst>
            <a:ext uri="{FF2B5EF4-FFF2-40B4-BE49-F238E27FC236}">
              <a16:creationId xmlns:a16="http://schemas.microsoft.com/office/drawing/2014/main" id="{7985CDA5-DB9F-4B53-BF9E-871857A017FE}"/>
            </a:ext>
          </a:extLst>
        </xdr:cNvPr>
        <xdr:cNvSpPr/>
      </xdr:nvSpPr>
      <xdr:spPr>
        <a:xfrm>
          <a:off x="9588500" y="183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68661</xdr:rowOff>
    </xdr:from>
    <xdr:to>
      <xdr:col>55</xdr:col>
      <xdr:colOff>0</xdr:colOff>
      <xdr:row>107</xdr:row>
      <xdr:rowOff>70600</xdr:rowOff>
    </xdr:to>
    <xdr:cxnSp macro="">
      <xdr:nvCxnSpPr>
        <xdr:cNvPr id="435" name="直線コネクタ 434">
          <a:extLst>
            <a:ext uri="{FF2B5EF4-FFF2-40B4-BE49-F238E27FC236}">
              <a16:creationId xmlns:a16="http://schemas.microsoft.com/office/drawing/2014/main" id="{239D8924-505B-48B6-8FD8-C632C11E0DEE}"/>
            </a:ext>
          </a:extLst>
        </xdr:cNvPr>
        <xdr:cNvCxnSpPr/>
      </xdr:nvCxnSpPr>
      <xdr:spPr>
        <a:xfrm flipV="1">
          <a:off x="9639300" y="18413811"/>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21433</xdr:rowOff>
    </xdr:from>
    <xdr:to>
      <xdr:col>46</xdr:col>
      <xdr:colOff>38100</xdr:colOff>
      <xdr:row>107</xdr:row>
      <xdr:rowOff>123033</xdr:rowOff>
    </xdr:to>
    <xdr:sp macro="" textlink="">
      <xdr:nvSpPr>
        <xdr:cNvPr id="436" name="楕円 435">
          <a:extLst>
            <a:ext uri="{FF2B5EF4-FFF2-40B4-BE49-F238E27FC236}">
              <a16:creationId xmlns:a16="http://schemas.microsoft.com/office/drawing/2014/main" id="{ACD12749-7E0A-44E8-9C73-21188CED9526}"/>
            </a:ext>
          </a:extLst>
        </xdr:cNvPr>
        <xdr:cNvSpPr/>
      </xdr:nvSpPr>
      <xdr:spPr>
        <a:xfrm>
          <a:off x="8699500" y="18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70600</xdr:rowOff>
    </xdr:from>
    <xdr:to>
      <xdr:col>50</xdr:col>
      <xdr:colOff>114300</xdr:colOff>
      <xdr:row>107</xdr:row>
      <xdr:rowOff>72233</xdr:rowOff>
    </xdr:to>
    <xdr:cxnSp macro="">
      <xdr:nvCxnSpPr>
        <xdr:cNvPr id="437" name="直線コネクタ 436">
          <a:extLst>
            <a:ext uri="{FF2B5EF4-FFF2-40B4-BE49-F238E27FC236}">
              <a16:creationId xmlns:a16="http://schemas.microsoft.com/office/drawing/2014/main" id="{888D04E8-625A-4A4A-B141-BCCFCD618E4B}"/>
            </a:ext>
          </a:extLst>
        </xdr:cNvPr>
        <xdr:cNvCxnSpPr/>
      </xdr:nvCxnSpPr>
      <xdr:spPr>
        <a:xfrm flipV="1">
          <a:off x="8750300" y="184157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22310</xdr:rowOff>
    </xdr:from>
    <xdr:to>
      <xdr:col>41</xdr:col>
      <xdr:colOff>101600</xdr:colOff>
      <xdr:row>107</xdr:row>
      <xdr:rowOff>123910</xdr:rowOff>
    </xdr:to>
    <xdr:sp macro="" textlink="">
      <xdr:nvSpPr>
        <xdr:cNvPr id="438" name="楕円 437">
          <a:extLst>
            <a:ext uri="{FF2B5EF4-FFF2-40B4-BE49-F238E27FC236}">
              <a16:creationId xmlns:a16="http://schemas.microsoft.com/office/drawing/2014/main" id="{51C243F9-7CF7-45E0-8B81-BAF90D09DA9D}"/>
            </a:ext>
          </a:extLst>
        </xdr:cNvPr>
        <xdr:cNvSpPr/>
      </xdr:nvSpPr>
      <xdr:spPr>
        <a:xfrm>
          <a:off x="7810500" y="183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72233</xdr:rowOff>
    </xdr:from>
    <xdr:to>
      <xdr:col>45</xdr:col>
      <xdr:colOff>177800</xdr:colOff>
      <xdr:row>107</xdr:row>
      <xdr:rowOff>73110</xdr:rowOff>
    </xdr:to>
    <xdr:cxnSp macro="">
      <xdr:nvCxnSpPr>
        <xdr:cNvPr id="439" name="直線コネクタ 438">
          <a:extLst>
            <a:ext uri="{FF2B5EF4-FFF2-40B4-BE49-F238E27FC236}">
              <a16:creationId xmlns:a16="http://schemas.microsoft.com/office/drawing/2014/main" id="{340DB3C6-432D-468E-BBCC-89D2EFEC3A45}"/>
            </a:ext>
          </a:extLst>
        </xdr:cNvPr>
        <xdr:cNvCxnSpPr/>
      </xdr:nvCxnSpPr>
      <xdr:spPr>
        <a:xfrm flipV="1">
          <a:off x="7861300" y="1841738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105188</xdr:colOff>
      <xdr:row>98</xdr:row>
      <xdr:rowOff>144784</xdr:rowOff>
    </xdr:from>
    <xdr:ext cx="754822" cy="259045"/>
    <xdr:sp macro="" textlink="">
      <xdr:nvSpPr>
        <xdr:cNvPr id="440" name="n_1aveValue【港湾・漁港】&#10;一人当たり有形固定資産（償却資産）額">
          <a:extLst>
            <a:ext uri="{FF2B5EF4-FFF2-40B4-BE49-F238E27FC236}">
              <a16:creationId xmlns:a16="http://schemas.microsoft.com/office/drawing/2014/main" id="{C61626BC-98A3-46BF-99EA-F06E4FED0386}"/>
            </a:ext>
          </a:extLst>
        </xdr:cNvPr>
        <xdr:cNvSpPr txBox="1"/>
      </xdr:nvSpPr>
      <xdr:spPr>
        <a:xfrm>
          <a:off x="92491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159411</xdr:rowOff>
    </xdr:from>
    <xdr:ext cx="599010" cy="259045"/>
    <xdr:sp macro="" textlink="">
      <xdr:nvSpPr>
        <xdr:cNvPr id="441" name="n_2aveValue【港湾・漁港】&#10;一人当たり有形固定資産（償却資産）額">
          <a:extLst>
            <a:ext uri="{FF2B5EF4-FFF2-40B4-BE49-F238E27FC236}">
              <a16:creationId xmlns:a16="http://schemas.microsoft.com/office/drawing/2014/main" id="{F9159B8E-B672-475D-8EE9-837873D033AD}"/>
            </a:ext>
          </a:extLst>
        </xdr:cNvPr>
        <xdr:cNvSpPr txBox="1"/>
      </xdr:nvSpPr>
      <xdr:spPr>
        <a:xfrm>
          <a:off x="8450795" y="18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159069</xdr:rowOff>
    </xdr:from>
    <xdr:ext cx="599010" cy="259045"/>
    <xdr:sp macro="" textlink="">
      <xdr:nvSpPr>
        <xdr:cNvPr id="442" name="n_3aveValue【港湾・漁港】&#10;一人当たり有形固定資産（償却資産）額">
          <a:extLst>
            <a:ext uri="{FF2B5EF4-FFF2-40B4-BE49-F238E27FC236}">
              <a16:creationId xmlns:a16="http://schemas.microsoft.com/office/drawing/2014/main" id="{A838F0C7-4C12-4DF2-B34E-C09809811FE1}"/>
            </a:ext>
          </a:extLst>
        </xdr:cNvPr>
        <xdr:cNvSpPr txBox="1"/>
      </xdr:nvSpPr>
      <xdr:spPr>
        <a:xfrm>
          <a:off x="7561795" y="185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112527</xdr:rowOff>
    </xdr:from>
    <xdr:ext cx="690189" cy="259045"/>
    <xdr:sp macro="" textlink="">
      <xdr:nvSpPr>
        <xdr:cNvPr id="443" name="n_1mainValue【港湾・漁港】&#10;一人当たり有形固定資産（償却資産）額">
          <a:extLst>
            <a:ext uri="{FF2B5EF4-FFF2-40B4-BE49-F238E27FC236}">
              <a16:creationId xmlns:a16="http://schemas.microsoft.com/office/drawing/2014/main" id="{9C5FE337-6736-4A32-9142-9FAC1389AC42}"/>
            </a:ext>
          </a:extLst>
        </xdr:cNvPr>
        <xdr:cNvSpPr txBox="1"/>
      </xdr:nvSpPr>
      <xdr:spPr>
        <a:xfrm>
          <a:off x="9281505" y="1845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139560</xdr:rowOff>
    </xdr:from>
    <xdr:ext cx="690189" cy="259045"/>
    <xdr:sp macro="" textlink="">
      <xdr:nvSpPr>
        <xdr:cNvPr id="444" name="n_2mainValue【港湾・漁港】&#10;一人当たり有形固定資産（償却資産）額">
          <a:extLst>
            <a:ext uri="{FF2B5EF4-FFF2-40B4-BE49-F238E27FC236}">
              <a16:creationId xmlns:a16="http://schemas.microsoft.com/office/drawing/2014/main" id="{A2B484F9-548E-4452-B59C-D1D988FB6F5B}"/>
            </a:ext>
          </a:extLst>
        </xdr:cNvPr>
        <xdr:cNvSpPr txBox="1"/>
      </xdr:nvSpPr>
      <xdr:spPr>
        <a:xfrm>
          <a:off x="8405205" y="18141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140437</xdr:rowOff>
    </xdr:from>
    <xdr:ext cx="690189" cy="259045"/>
    <xdr:sp macro="" textlink="">
      <xdr:nvSpPr>
        <xdr:cNvPr id="445" name="n_3mainValue【港湾・漁港】&#10;一人当たり有形固定資産（償却資産）額">
          <a:extLst>
            <a:ext uri="{FF2B5EF4-FFF2-40B4-BE49-F238E27FC236}">
              <a16:creationId xmlns:a16="http://schemas.microsoft.com/office/drawing/2014/main" id="{5ACAF8AF-F9E5-4854-8CDE-7631010FE42C}"/>
            </a:ext>
          </a:extLst>
        </xdr:cNvPr>
        <xdr:cNvSpPr txBox="1"/>
      </xdr:nvSpPr>
      <xdr:spPr>
        <a:xfrm>
          <a:off x="7516205" y="18142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3313D207-312A-48A9-8F8B-6A84280EC8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95FC04AD-8086-4CEE-A5D1-9481F18327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ABDCABC7-58CE-43EE-B33F-40CF51A458D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3BC2A9FB-C00E-4380-AD66-025E167446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0909F257-9C2E-4B2F-B18F-166CBBB3D1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3A779DB6-2000-4FFA-B2F9-7223D24CB2D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18D0ED4F-B22F-4A94-83EA-7A94162C1B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989DC637-0937-413E-BCBC-3F1997F8FB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EE35617B-BAEF-4F41-B2D5-D051F18BC01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C2409AA0-F4E6-4820-B83B-F1A7499407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a:extLst>
            <a:ext uri="{FF2B5EF4-FFF2-40B4-BE49-F238E27FC236}">
              <a16:creationId xmlns:a16="http://schemas.microsoft.com/office/drawing/2014/main" id="{76B698A8-33D7-42CB-B441-D7479C9A0F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7" name="テキスト ボックス 456">
          <a:extLst>
            <a:ext uri="{FF2B5EF4-FFF2-40B4-BE49-F238E27FC236}">
              <a16:creationId xmlns:a16="http://schemas.microsoft.com/office/drawing/2014/main" id="{5A6D7197-AE76-4DDA-B2F5-4EA09752389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a:extLst>
            <a:ext uri="{FF2B5EF4-FFF2-40B4-BE49-F238E27FC236}">
              <a16:creationId xmlns:a16="http://schemas.microsoft.com/office/drawing/2014/main" id="{3EC235B0-BF14-443D-9480-4001293D3E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a:extLst>
            <a:ext uri="{FF2B5EF4-FFF2-40B4-BE49-F238E27FC236}">
              <a16:creationId xmlns:a16="http://schemas.microsoft.com/office/drawing/2014/main" id="{662DB742-C7D3-468F-9056-AB3AADA2710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a:extLst>
            <a:ext uri="{FF2B5EF4-FFF2-40B4-BE49-F238E27FC236}">
              <a16:creationId xmlns:a16="http://schemas.microsoft.com/office/drawing/2014/main" id="{4F0169A2-09E5-44A0-BD09-68DA2DD945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a:extLst>
            <a:ext uri="{FF2B5EF4-FFF2-40B4-BE49-F238E27FC236}">
              <a16:creationId xmlns:a16="http://schemas.microsoft.com/office/drawing/2014/main" id="{62A07F66-5152-4EA9-9158-8C5D9EE506C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a:extLst>
            <a:ext uri="{FF2B5EF4-FFF2-40B4-BE49-F238E27FC236}">
              <a16:creationId xmlns:a16="http://schemas.microsoft.com/office/drawing/2014/main" id="{0711DFFE-9D6B-4D3D-991E-D54C854EE9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a:extLst>
            <a:ext uri="{FF2B5EF4-FFF2-40B4-BE49-F238E27FC236}">
              <a16:creationId xmlns:a16="http://schemas.microsoft.com/office/drawing/2014/main" id="{4F047766-3B61-438A-BD73-F4DF85F4B8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a:extLst>
            <a:ext uri="{FF2B5EF4-FFF2-40B4-BE49-F238E27FC236}">
              <a16:creationId xmlns:a16="http://schemas.microsoft.com/office/drawing/2014/main" id="{5E089549-54BD-408D-81EB-9E3F197B2F0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a:extLst>
            <a:ext uri="{FF2B5EF4-FFF2-40B4-BE49-F238E27FC236}">
              <a16:creationId xmlns:a16="http://schemas.microsoft.com/office/drawing/2014/main" id="{27385BCA-CAE4-408B-8465-8BE61FF074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a:extLst>
            <a:ext uri="{FF2B5EF4-FFF2-40B4-BE49-F238E27FC236}">
              <a16:creationId xmlns:a16="http://schemas.microsoft.com/office/drawing/2014/main" id="{491B7319-4B3E-4F5C-A587-A5FABB713E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7" name="テキスト ボックス 466">
          <a:extLst>
            <a:ext uri="{FF2B5EF4-FFF2-40B4-BE49-F238E27FC236}">
              <a16:creationId xmlns:a16="http://schemas.microsoft.com/office/drawing/2014/main" id="{0707DFC6-754C-4C6A-8557-2D2562E3AB1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0C7D80C3-D8ED-49B7-BF06-8EA0F890AE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A197ED22-4A16-478F-B8BE-3D0B9570A36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認定こども園・幼稚園・保育所】&#10;有形固定資産減価償却率グラフ枠">
          <a:extLst>
            <a:ext uri="{FF2B5EF4-FFF2-40B4-BE49-F238E27FC236}">
              <a16:creationId xmlns:a16="http://schemas.microsoft.com/office/drawing/2014/main" id="{AE433A7B-2148-4743-A8D9-C12F062512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471" name="直線コネクタ 470">
          <a:extLst>
            <a:ext uri="{FF2B5EF4-FFF2-40B4-BE49-F238E27FC236}">
              <a16:creationId xmlns:a16="http://schemas.microsoft.com/office/drawing/2014/main" id="{9ED02E45-6CA4-497D-9CA3-2906CC146A02}"/>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472" name="【認定こども園・幼稚園・保育所】&#10;有形固定資産減価償却率最小値テキスト">
          <a:extLst>
            <a:ext uri="{FF2B5EF4-FFF2-40B4-BE49-F238E27FC236}">
              <a16:creationId xmlns:a16="http://schemas.microsoft.com/office/drawing/2014/main" id="{942A028F-6210-47D4-929D-8B57E8F33753}"/>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3" name="直線コネクタ 472">
          <a:extLst>
            <a:ext uri="{FF2B5EF4-FFF2-40B4-BE49-F238E27FC236}">
              <a16:creationId xmlns:a16="http://schemas.microsoft.com/office/drawing/2014/main" id="{AA60193A-E0A6-4131-906D-A738157C6F98}"/>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4" name="【認定こども園・幼稚園・保育所】&#10;有形固定資産減価償却率最大値テキスト">
          <a:extLst>
            <a:ext uri="{FF2B5EF4-FFF2-40B4-BE49-F238E27FC236}">
              <a16:creationId xmlns:a16="http://schemas.microsoft.com/office/drawing/2014/main" id="{2496A28C-C29B-4C93-AA71-F480C3BB8FD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5" name="直線コネクタ 474">
          <a:extLst>
            <a:ext uri="{FF2B5EF4-FFF2-40B4-BE49-F238E27FC236}">
              <a16:creationId xmlns:a16="http://schemas.microsoft.com/office/drawing/2014/main" id="{B54069EC-FEED-42F5-BE0A-F3E27444EE1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476" name="【認定こども園・幼稚園・保育所】&#10;有形固定資産減価償却率平均値テキスト">
          <a:extLst>
            <a:ext uri="{FF2B5EF4-FFF2-40B4-BE49-F238E27FC236}">
              <a16:creationId xmlns:a16="http://schemas.microsoft.com/office/drawing/2014/main" id="{6F7A83B2-14BF-4571-A25D-8897E91C87B2}"/>
            </a:ext>
          </a:extLst>
        </xdr:cNvPr>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77" name="フローチャート: 判断 476">
          <a:extLst>
            <a:ext uri="{FF2B5EF4-FFF2-40B4-BE49-F238E27FC236}">
              <a16:creationId xmlns:a16="http://schemas.microsoft.com/office/drawing/2014/main" id="{4B5F237A-2B3F-4310-8CA0-A320459DF546}"/>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8" name="フローチャート: 判断 477">
          <a:extLst>
            <a:ext uri="{FF2B5EF4-FFF2-40B4-BE49-F238E27FC236}">
              <a16:creationId xmlns:a16="http://schemas.microsoft.com/office/drawing/2014/main" id="{597D9505-AFDF-4971-B79F-EB336C56286B}"/>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79" name="フローチャート: 判断 478">
          <a:extLst>
            <a:ext uri="{FF2B5EF4-FFF2-40B4-BE49-F238E27FC236}">
              <a16:creationId xmlns:a16="http://schemas.microsoft.com/office/drawing/2014/main" id="{C4544208-7359-4DD8-945F-43DFD49C57A9}"/>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80" name="フローチャート: 判断 479">
          <a:extLst>
            <a:ext uri="{FF2B5EF4-FFF2-40B4-BE49-F238E27FC236}">
              <a16:creationId xmlns:a16="http://schemas.microsoft.com/office/drawing/2014/main" id="{7D35C33E-DC55-4D4D-A6C2-24953B12DE4E}"/>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CB07602-734A-461D-9A32-AEEC993C3D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F88F024-CE17-49FF-950E-DA6224F095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6045342-01B8-4AEB-948A-B9AB4B6C3A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8D0F49C-7DD0-4C8E-8CE8-0B7AE0B816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2115CC9-98C2-4F5E-B4E2-559B6A48EF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486" name="楕円 485">
          <a:extLst>
            <a:ext uri="{FF2B5EF4-FFF2-40B4-BE49-F238E27FC236}">
              <a16:creationId xmlns:a16="http://schemas.microsoft.com/office/drawing/2014/main" id="{41B46977-8116-4CF3-AE0D-EFAE668AFACE}"/>
            </a:ext>
          </a:extLst>
        </xdr:cNvPr>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487" name="【認定こども園・幼稚園・保育所】&#10;有形固定資産減価償却率該当値テキスト">
          <a:extLst>
            <a:ext uri="{FF2B5EF4-FFF2-40B4-BE49-F238E27FC236}">
              <a16:creationId xmlns:a16="http://schemas.microsoft.com/office/drawing/2014/main" id="{847C42E6-F69F-476E-BF18-F557231FA36A}"/>
            </a:ext>
          </a:extLst>
        </xdr:cNvPr>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18869</xdr:rowOff>
    </xdr:from>
    <xdr:to>
      <xdr:col>81</xdr:col>
      <xdr:colOff>101600</xdr:colOff>
      <xdr:row>41</xdr:row>
      <xdr:rowOff>120469</xdr:rowOff>
    </xdr:to>
    <xdr:sp macro="" textlink="">
      <xdr:nvSpPr>
        <xdr:cNvPr id="488" name="楕円 487">
          <a:extLst>
            <a:ext uri="{FF2B5EF4-FFF2-40B4-BE49-F238E27FC236}">
              <a16:creationId xmlns:a16="http://schemas.microsoft.com/office/drawing/2014/main" id="{503C0CEC-6ADE-4779-956E-4307572283A7}"/>
            </a:ext>
          </a:extLst>
        </xdr:cNvPr>
        <xdr:cNvSpPr/>
      </xdr:nvSpPr>
      <xdr:spPr>
        <a:xfrm>
          <a:off x="15430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20683</xdr:rowOff>
    </xdr:from>
    <xdr:to>
      <xdr:col>85</xdr:col>
      <xdr:colOff>127000</xdr:colOff>
      <xdr:row>41</xdr:row>
      <xdr:rowOff>69669</xdr:rowOff>
    </xdr:to>
    <xdr:cxnSp macro="">
      <xdr:nvCxnSpPr>
        <xdr:cNvPr id="489" name="直線コネクタ 488">
          <a:extLst>
            <a:ext uri="{FF2B5EF4-FFF2-40B4-BE49-F238E27FC236}">
              <a16:creationId xmlns:a16="http://schemas.microsoft.com/office/drawing/2014/main" id="{C13D06FF-9AFC-4F1B-8C8C-182FEA1B78DD}"/>
            </a:ext>
          </a:extLst>
        </xdr:cNvPr>
        <xdr:cNvCxnSpPr/>
      </xdr:nvCxnSpPr>
      <xdr:spPr>
        <a:xfrm flipV="1">
          <a:off x="15481300" y="70501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490" name="楕円 489">
          <a:extLst>
            <a:ext uri="{FF2B5EF4-FFF2-40B4-BE49-F238E27FC236}">
              <a16:creationId xmlns:a16="http://schemas.microsoft.com/office/drawing/2014/main" id="{45824FB2-F993-4409-999F-DA8D1C85012D}"/>
            </a:ext>
          </a:extLst>
        </xdr:cNvPr>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69669</xdr:rowOff>
    </xdr:from>
    <xdr:to>
      <xdr:col>81</xdr:col>
      <xdr:colOff>50800</xdr:colOff>
      <xdr:row>41</xdr:row>
      <xdr:rowOff>117022</xdr:rowOff>
    </xdr:to>
    <xdr:cxnSp macro="">
      <xdr:nvCxnSpPr>
        <xdr:cNvPr id="491" name="直線コネクタ 490">
          <a:extLst>
            <a:ext uri="{FF2B5EF4-FFF2-40B4-BE49-F238E27FC236}">
              <a16:creationId xmlns:a16="http://schemas.microsoft.com/office/drawing/2014/main" id="{CF997C04-29ED-4300-BB46-BDD1FA2E5C84}"/>
            </a:ext>
          </a:extLst>
        </xdr:cNvPr>
        <xdr:cNvCxnSpPr/>
      </xdr:nvCxnSpPr>
      <xdr:spPr>
        <a:xfrm flipV="1">
          <a:off x="14592300" y="70991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115207</xdr:rowOff>
    </xdr:from>
    <xdr:to>
      <xdr:col>72</xdr:col>
      <xdr:colOff>38100</xdr:colOff>
      <xdr:row>42</xdr:row>
      <xdr:rowOff>45357</xdr:rowOff>
    </xdr:to>
    <xdr:sp macro="" textlink="">
      <xdr:nvSpPr>
        <xdr:cNvPr id="492" name="楕円 491">
          <a:extLst>
            <a:ext uri="{FF2B5EF4-FFF2-40B4-BE49-F238E27FC236}">
              <a16:creationId xmlns:a16="http://schemas.microsoft.com/office/drawing/2014/main" id="{81C55B85-633F-4272-BC09-11957D87C6E5}"/>
            </a:ext>
          </a:extLst>
        </xdr:cNvPr>
        <xdr:cNvSpPr/>
      </xdr:nvSpPr>
      <xdr:spPr>
        <a:xfrm>
          <a:off x="13652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117022</xdr:rowOff>
    </xdr:from>
    <xdr:to>
      <xdr:col>76</xdr:col>
      <xdr:colOff>114300</xdr:colOff>
      <xdr:row>41</xdr:row>
      <xdr:rowOff>166007</xdr:rowOff>
    </xdr:to>
    <xdr:cxnSp macro="">
      <xdr:nvCxnSpPr>
        <xdr:cNvPr id="493" name="直線コネクタ 492">
          <a:extLst>
            <a:ext uri="{FF2B5EF4-FFF2-40B4-BE49-F238E27FC236}">
              <a16:creationId xmlns:a16="http://schemas.microsoft.com/office/drawing/2014/main" id="{9ACE5429-4664-49C1-B03D-2BE944B7BACA}"/>
            </a:ext>
          </a:extLst>
        </xdr:cNvPr>
        <xdr:cNvCxnSpPr/>
      </xdr:nvCxnSpPr>
      <xdr:spPr>
        <a:xfrm flipV="1">
          <a:off x="13703300" y="7146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94" name="n_1aveValue【認定こども園・幼稚園・保育所】&#10;有形固定資産減価償却率">
          <a:extLst>
            <a:ext uri="{FF2B5EF4-FFF2-40B4-BE49-F238E27FC236}">
              <a16:creationId xmlns:a16="http://schemas.microsoft.com/office/drawing/2014/main" id="{C25AEC72-652F-4557-8DE2-3978A5BF2739}"/>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95" name="n_2aveValue【認定こども園・幼稚園・保育所】&#10;有形固定資産減価償却率">
          <a:extLst>
            <a:ext uri="{FF2B5EF4-FFF2-40B4-BE49-F238E27FC236}">
              <a16:creationId xmlns:a16="http://schemas.microsoft.com/office/drawing/2014/main" id="{EC608CB5-140A-448D-89E0-A8AC556AB673}"/>
            </a:ext>
          </a:extLst>
        </xdr:cNvPr>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96" name="n_3aveValue【認定こども園・幼稚園・保育所】&#10;有形固定資産減価償却率">
          <a:extLst>
            <a:ext uri="{FF2B5EF4-FFF2-40B4-BE49-F238E27FC236}">
              <a16:creationId xmlns:a16="http://schemas.microsoft.com/office/drawing/2014/main" id="{C346BE4F-1D81-4497-AEC7-92BCDB5D3D99}"/>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111596</xdr:rowOff>
    </xdr:from>
    <xdr:ext cx="405111" cy="259045"/>
    <xdr:sp macro="" textlink="">
      <xdr:nvSpPr>
        <xdr:cNvPr id="497" name="n_1mainValue【認定こども園・幼稚園・保育所】&#10;有形固定資産減価償却率">
          <a:extLst>
            <a:ext uri="{FF2B5EF4-FFF2-40B4-BE49-F238E27FC236}">
              <a16:creationId xmlns:a16="http://schemas.microsoft.com/office/drawing/2014/main" id="{3CCE6AC1-2C21-4C43-BE74-7300656AF7E0}"/>
            </a:ext>
          </a:extLst>
        </xdr:cNvPr>
        <xdr:cNvSpPr txBox="1"/>
      </xdr:nvSpPr>
      <xdr:spPr>
        <a:xfrm>
          <a:off x="152660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158949</xdr:rowOff>
    </xdr:from>
    <xdr:ext cx="340478" cy="259045"/>
    <xdr:sp macro="" textlink="">
      <xdr:nvSpPr>
        <xdr:cNvPr id="498" name="n_2mainValue【認定こども園・幼稚園・保育所】&#10;有形固定資産減価償却率">
          <a:extLst>
            <a:ext uri="{FF2B5EF4-FFF2-40B4-BE49-F238E27FC236}">
              <a16:creationId xmlns:a16="http://schemas.microsoft.com/office/drawing/2014/main" id="{7AD55A53-4971-417D-8DB4-0CFD05E3AECF}"/>
            </a:ext>
          </a:extLst>
        </xdr:cNvPr>
        <xdr:cNvSpPr txBox="1"/>
      </xdr:nvSpPr>
      <xdr:spPr>
        <a:xfrm>
          <a:off x="14422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36484</xdr:rowOff>
    </xdr:from>
    <xdr:ext cx="340478" cy="259045"/>
    <xdr:sp macro="" textlink="">
      <xdr:nvSpPr>
        <xdr:cNvPr id="499" name="n_3mainValue【認定こども園・幼稚園・保育所】&#10;有形固定資産減価償却率">
          <a:extLst>
            <a:ext uri="{FF2B5EF4-FFF2-40B4-BE49-F238E27FC236}">
              <a16:creationId xmlns:a16="http://schemas.microsoft.com/office/drawing/2014/main" id="{B26FDA71-60E0-4182-916A-C75021C27B00}"/>
            </a:ext>
          </a:extLst>
        </xdr:cNvPr>
        <xdr:cNvSpPr txBox="1"/>
      </xdr:nvSpPr>
      <xdr:spPr>
        <a:xfrm>
          <a:off x="13533061"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B8FA367E-BCBB-4647-8C19-6835230142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AC4D31E3-1F02-41DC-8022-57F4BD3251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B23D8250-A52D-4D79-B48E-A271278741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D7FFF56A-9058-4860-885C-E7AED062BC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D94515AA-967F-439B-AF43-18F061A25C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407E9B1A-F0F0-440D-AF25-EF41D8F230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8811C09F-5C1B-4420-8EE2-7862202822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425F8F99-D14F-4222-82E4-CC1FDAA30E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706CF028-131C-41A5-A9F2-A6AC698076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6A834C6E-E87F-4950-ABE9-5A804684BD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a:extLst>
            <a:ext uri="{FF2B5EF4-FFF2-40B4-BE49-F238E27FC236}">
              <a16:creationId xmlns:a16="http://schemas.microsoft.com/office/drawing/2014/main" id="{86D0FB0F-425F-4B44-B6B5-DBEF9267D43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621F0B81-466C-464C-918D-C13AD8A9A68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a:extLst>
            <a:ext uri="{FF2B5EF4-FFF2-40B4-BE49-F238E27FC236}">
              <a16:creationId xmlns:a16="http://schemas.microsoft.com/office/drawing/2014/main" id="{E7A2608D-B354-4AF5-90A5-9A2E1AEBD8D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a:extLst>
            <a:ext uri="{FF2B5EF4-FFF2-40B4-BE49-F238E27FC236}">
              <a16:creationId xmlns:a16="http://schemas.microsoft.com/office/drawing/2014/main" id="{A7E978CE-A27F-4F1C-A857-91C1584B3A9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a:extLst>
            <a:ext uri="{FF2B5EF4-FFF2-40B4-BE49-F238E27FC236}">
              <a16:creationId xmlns:a16="http://schemas.microsoft.com/office/drawing/2014/main" id="{19D97271-E509-4621-AEDD-5BE8C5F5FF7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a:extLst>
            <a:ext uri="{FF2B5EF4-FFF2-40B4-BE49-F238E27FC236}">
              <a16:creationId xmlns:a16="http://schemas.microsoft.com/office/drawing/2014/main" id="{C6C4D342-A055-4B41-9402-2E7DD406B36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a:extLst>
            <a:ext uri="{FF2B5EF4-FFF2-40B4-BE49-F238E27FC236}">
              <a16:creationId xmlns:a16="http://schemas.microsoft.com/office/drawing/2014/main" id="{C8DCAC37-14D0-4EE2-9C8B-E99947F4483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a:extLst>
            <a:ext uri="{FF2B5EF4-FFF2-40B4-BE49-F238E27FC236}">
              <a16:creationId xmlns:a16="http://schemas.microsoft.com/office/drawing/2014/main" id="{C3DF7458-0F94-45B8-BBC2-FA4F22078FA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a:extLst>
            <a:ext uri="{FF2B5EF4-FFF2-40B4-BE49-F238E27FC236}">
              <a16:creationId xmlns:a16="http://schemas.microsoft.com/office/drawing/2014/main" id="{AB35B7C6-B650-48FA-B22C-30D84E717A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9" name="テキスト ボックス 518">
          <a:extLst>
            <a:ext uri="{FF2B5EF4-FFF2-40B4-BE49-F238E27FC236}">
              <a16:creationId xmlns:a16="http://schemas.microsoft.com/office/drawing/2014/main" id="{1B12DD15-9495-466F-8815-ADB7304B172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564C7666-D796-4C2A-8DF1-D9216D9CAF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a:extLst>
            <a:ext uri="{FF2B5EF4-FFF2-40B4-BE49-F238E27FC236}">
              <a16:creationId xmlns:a16="http://schemas.microsoft.com/office/drawing/2014/main" id="{92011848-619C-434C-A361-C574ECBE64C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a:extLst>
            <a:ext uri="{FF2B5EF4-FFF2-40B4-BE49-F238E27FC236}">
              <a16:creationId xmlns:a16="http://schemas.microsoft.com/office/drawing/2014/main" id="{A4876F3B-2D02-4FB1-8A89-7CFEF6FAA0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523" name="直線コネクタ 522">
          <a:extLst>
            <a:ext uri="{FF2B5EF4-FFF2-40B4-BE49-F238E27FC236}">
              <a16:creationId xmlns:a16="http://schemas.microsoft.com/office/drawing/2014/main" id="{3D2B17AA-5BA8-4BFC-B4C8-5AC4004E2086}"/>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524" name="【認定こども園・幼稚園・保育所】&#10;一人当たり面積最小値テキスト">
          <a:extLst>
            <a:ext uri="{FF2B5EF4-FFF2-40B4-BE49-F238E27FC236}">
              <a16:creationId xmlns:a16="http://schemas.microsoft.com/office/drawing/2014/main" id="{C0137260-B8AA-44BB-AE5F-B01B139D6F7C}"/>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525" name="直線コネクタ 524">
          <a:extLst>
            <a:ext uri="{FF2B5EF4-FFF2-40B4-BE49-F238E27FC236}">
              <a16:creationId xmlns:a16="http://schemas.microsoft.com/office/drawing/2014/main" id="{9782C147-67B6-4BB6-BEC8-093DF58C6716}"/>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526" name="【認定こども園・幼稚園・保育所】&#10;一人当たり面積最大値テキスト">
          <a:extLst>
            <a:ext uri="{FF2B5EF4-FFF2-40B4-BE49-F238E27FC236}">
              <a16:creationId xmlns:a16="http://schemas.microsoft.com/office/drawing/2014/main" id="{D8AA34AA-306C-49DB-99D7-8BF442E98631}"/>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527" name="直線コネクタ 526">
          <a:extLst>
            <a:ext uri="{FF2B5EF4-FFF2-40B4-BE49-F238E27FC236}">
              <a16:creationId xmlns:a16="http://schemas.microsoft.com/office/drawing/2014/main" id="{326479BE-C0F2-43A0-8EF6-59BCB3B0FD62}"/>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528" name="【認定こども園・幼稚園・保育所】&#10;一人当たり面積平均値テキスト">
          <a:extLst>
            <a:ext uri="{FF2B5EF4-FFF2-40B4-BE49-F238E27FC236}">
              <a16:creationId xmlns:a16="http://schemas.microsoft.com/office/drawing/2014/main" id="{C4EBCAF4-C487-49FB-945E-3C07DC4A4807}"/>
            </a:ext>
          </a:extLst>
        </xdr:cNvPr>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529" name="フローチャート: 判断 528">
          <a:extLst>
            <a:ext uri="{FF2B5EF4-FFF2-40B4-BE49-F238E27FC236}">
              <a16:creationId xmlns:a16="http://schemas.microsoft.com/office/drawing/2014/main" id="{54CE6AC1-FA45-4D10-956F-1B40A2F8D215}"/>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530" name="フローチャート: 判断 529">
          <a:extLst>
            <a:ext uri="{FF2B5EF4-FFF2-40B4-BE49-F238E27FC236}">
              <a16:creationId xmlns:a16="http://schemas.microsoft.com/office/drawing/2014/main" id="{BC495165-4416-411B-B34A-760F433FFBA6}"/>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531" name="フローチャート: 判断 530">
          <a:extLst>
            <a:ext uri="{FF2B5EF4-FFF2-40B4-BE49-F238E27FC236}">
              <a16:creationId xmlns:a16="http://schemas.microsoft.com/office/drawing/2014/main" id="{C08519E8-CB92-4ECA-BF2E-63025EF53715}"/>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532" name="フローチャート: 判断 531">
          <a:extLst>
            <a:ext uri="{FF2B5EF4-FFF2-40B4-BE49-F238E27FC236}">
              <a16:creationId xmlns:a16="http://schemas.microsoft.com/office/drawing/2014/main" id="{27A1E9D7-C3B4-44D8-8664-540E988D76E3}"/>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09AC30A-C080-49E6-8181-859D736EEE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8672CF8-EE12-4986-9A8E-5FF399FDB2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0CCC50E-A597-4262-BCA8-AE35E4D49CF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07D9C1B-7FD9-4BFA-87E9-5E7A31DB95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C70BA29-34E9-43C8-BEFB-56DEFD3391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38" name="楕円 537">
          <a:extLst>
            <a:ext uri="{FF2B5EF4-FFF2-40B4-BE49-F238E27FC236}">
              <a16:creationId xmlns:a16="http://schemas.microsoft.com/office/drawing/2014/main" id="{7A07784F-46CA-4EF3-81F2-B9C100E99436}"/>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539" name="【認定こども園・幼稚園・保育所】&#10;一人当たり面積該当値テキスト">
          <a:extLst>
            <a:ext uri="{FF2B5EF4-FFF2-40B4-BE49-F238E27FC236}">
              <a16:creationId xmlns:a16="http://schemas.microsoft.com/office/drawing/2014/main" id="{F55B24F4-0420-4780-8950-4387C96CF4D9}"/>
            </a:ext>
          </a:extLst>
        </xdr:cNvPr>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115570</xdr:rowOff>
    </xdr:from>
    <xdr:to>
      <xdr:col>112</xdr:col>
      <xdr:colOff>38100</xdr:colOff>
      <xdr:row>40</xdr:row>
      <xdr:rowOff>45720</xdr:rowOff>
    </xdr:to>
    <xdr:sp macro="" textlink="">
      <xdr:nvSpPr>
        <xdr:cNvPr id="540" name="楕円 539">
          <a:extLst>
            <a:ext uri="{FF2B5EF4-FFF2-40B4-BE49-F238E27FC236}">
              <a16:creationId xmlns:a16="http://schemas.microsoft.com/office/drawing/2014/main" id="{76BC8AA5-A14B-4F82-AA5C-00E15D88B600}"/>
            </a:ext>
          </a:extLst>
        </xdr:cNvPr>
        <xdr:cNvSpPr/>
      </xdr:nvSpPr>
      <xdr:spPr>
        <a:xfrm>
          <a:off x="21272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166370</xdr:rowOff>
    </xdr:to>
    <xdr:cxnSp macro="">
      <xdr:nvCxnSpPr>
        <xdr:cNvPr id="541" name="直線コネクタ 540">
          <a:extLst>
            <a:ext uri="{FF2B5EF4-FFF2-40B4-BE49-F238E27FC236}">
              <a16:creationId xmlns:a16="http://schemas.microsoft.com/office/drawing/2014/main" id="{978C2E95-CA8D-4B14-AB67-9C97AC0400D1}"/>
            </a:ext>
          </a:extLst>
        </xdr:cNvPr>
        <xdr:cNvCxnSpPr/>
      </xdr:nvCxnSpPr>
      <xdr:spPr>
        <a:xfrm flipV="1">
          <a:off x="21323300" y="684276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125730</xdr:rowOff>
    </xdr:from>
    <xdr:to>
      <xdr:col>107</xdr:col>
      <xdr:colOff>101600</xdr:colOff>
      <xdr:row>40</xdr:row>
      <xdr:rowOff>55880</xdr:rowOff>
    </xdr:to>
    <xdr:sp macro="" textlink="">
      <xdr:nvSpPr>
        <xdr:cNvPr id="542" name="楕円 541">
          <a:extLst>
            <a:ext uri="{FF2B5EF4-FFF2-40B4-BE49-F238E27FC236}">
              <a16:creationId xmlns:a16="http://schemas.microsoft.com/office/drawing/2014/main" id="{DB8658E9-9394-4649-8813-581D5A7F4455}"/>
            </a:ext>
          </a:extLst>
        </xdr:cNvPr>
        <xdr:cNvSpPr/>
      </xdr:nvSpPr>
      <xdr:spPr>
        <a:xfrm>
          <a:off x="20383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166370</xdr:rowOff>
    </xdr:from>
    <xdr:to>
      <xdr:col>111</xdr:col>
      <xdr:colOff>177800</xdr:colOff>
      <xdr:row>40</xdr:row>
      <xdr:rowOff>5080</xdr:rowOff>
    </xdr:to>
    <xdr:cxnSp macro="">
      <xdr:nvCxnSpPr>
        <xdr:cNvPr id="543" name="直線コネクタ 542">
          <a:extLst>
            <a:ext uri="{FF2B5EF4-FFF2-40B4-BE49-F238E27FC236}">
              <a16:creationId xmlns:a16="http://schemas.microsoft.com/office/drawing/2014/main" id="{3E6AD60F-4AC0-4BC9-A028-167E9B93D892}"/>
            </a:ext>
          </a:extLst>
        </xdr:cNvPr>
        <xdr:cNvCxnSpPr/>
      </xdr:nvCxnSpPr>
      <xdr:spPr>
        <a:xfrm flipV="1">
          <a:off x="20434300" y="68529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130810</xdr:rowOff>
    </xdr:from>
    <xdr:to>
      <xdr:col>102</xdr:col>
      <xdr:colOff>165100</xdr:colOff>
      <xdr:row>40</xdr:row>
      <xdr:rowOff>60960</xdr:rowOff>
    </xdr:to>
    <xdr:sp macro="" textlink="">
      <xdr:nvSpPr>
        <xdr:cNvPr id="544" name="楕円 543">
          <a:extLst>
            <a:ext uri="{FF2B5EF4-FFF2-40B4-BE49-F238E27FC236}">
              <a16:creationId xmlns:a16="http://schemas.microsoft.com/office/drawing/2014/main" id="{451B3A67-E90C-46DD-ABCB-88A66E1B67C8}"/>
            </a:ext>
          </a:extLst>
        </xdr:cNvPr>
        <xdr:cNvSpPr/>
      </xdr:nvSpPr>
      <xdr:spPr>
        <a:xfrm>
          <a:off x="19494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5080</xdr:rowOff>
    </xdr:from>
    <xdr:to>
      <xdr:col>107</xdr:col>
      <xdr:colOff>50800</xdr:colOff>
      <xdr:row>40</xdr:row>
      <xdr:rowOff>10160</xdr:rowOff>
    </xdr:to>
    <xdr:cxnSp macro="">
      <xdr:nvCxnSpPr>
        <xdr:cNvPr id="545" name="直線コネクタ 544">
          <a:extLst>
            <a:ext uri="{FF2B5EF4-FFF2-40B4-BE49-F238E27FC236}">
              <a16:creationId xmlns:a16="http://schemas.microsoft.com/office/drawing/2014/main" id="{FA6A4BC7-881C-4301-90A7-2E2EB7040BAA}"/>
            </a:ext>
          </a:extLst>
        </xdr:cNvPr>
        <xdr:cNvCxnSpPr/>
      </xdr:nvCxnSpPr>
      <xdr:spPr>
        <a:xfrm flipV="1">
          <a:off x="19545300" y="68630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546" name="n_1aveValue【認定こども園・幼稚園・保育所】&#10;一人当たり面積">
          <a:extLst>
            <a:ext uri="{FF2B5EF4-FFF2-40B4-BE49-F238E27FC236}">
              <a16:creationId xmlns:a16="http://schemas.microsoft.com/office/drawing/2014/main" id="{5BC7AE99-6AB6-4957-A3FE-9D53D6DFBD9F}"/>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47" name="n_2aveValue【認定こども園・幼稚園・保育所】&#10;一人当たり面積">
          <a:extLst>
            <a:ext uri="{FF2B5EF4-FFF2-40B4-BE49-F238E27FC236}">
              <a16:creationId xmlns:a16="http://schemas.microsoft.com/office/drawing/2014/main" id="{F5E8FB28-F2C8-46BF-A7E1-DE6E3676AD26}"/>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548" name="n_3aveValue【認定こども園・幼稚園・保育所】&#10;一人当たり面積">
          <a:extLst>
            <a:ext uri="{FF2B5EF4-FFF2-40B4-BE49-F238E27FC236}">
              <a16:creationId xmlns:a16="http://schemas.microsoft.com/office/drawing/2014/main" id="{B76C4ED1-BA88-4C73-88E6-8CEEFA7E2753}"/>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36847</xdr:rowOff>
    </xdr:from>
    <xdr:ext cx="469744" cy="259045"/>
    <xdr:sp macro="" textlink="">
      <xdr:nvSpPr>
        <xdr:cNvPr id="549" name="n_1mainValue【認定こども園・幼稚園・保育所】&#10;一人当たり面積">
          <a:extLst>
            <a:ext uri="{FF2B5EF4-FFF2-40B4-BE49-F238E27FC236}">
              <a16:creationId xmlns:a16="http://schemas.microsoft.com/office/drawing/2014/main" id="{C2E908F6-9EB8-40DA-8E9F-B332C17582FC}"/>
            </a:ext>
          </a:extLst>
        </xdr:cNvPr>
        <xdr:cNvSpPr txBox="1"/>
      </xdr:nvSpPr>
      <xdr:spPr>
        <a:xfrm>
          <a:off x="21075727" y="68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47007</xdr:rowOff>
    </xdr:from>
    <xdr:ext cx="469744" cy="259045"/>
    <xdr:sp macro="" textlink="">
      <xdr:nvSpPr>
        <xdr:cNvPr id="550" name="n_2mainValue【認定こども園・幼稚園・保育所】&#10;一人当たり面積">
          <a:extLst>
            <a:ext uri="{FF2B5EF4-FFF2-40B4-BE49-F238E27FC236}">
              <a16:creationId xmlns:a16="http://schemas.microsoft.com/office/drawing/2014/main" id="{166B8E5C-92B9-4EC0-8048-28FDA12FC94D}"/>
            </a:ext>
          </a:extLst>
        </xdr:cNvPr>
        <xdr:cNvSpPr txBox="1"/>
      </xdr:nvSpPr>
      <xdr:spPr>
        <a:xfrm>
          <a:off x="20199427"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52087</xdr:rowOff>
    </xdr:from>
    <xdr:ext cx="469744" cy="259045"/>
    <xdr:sp macro="" textlink="">
      <xdr:nvSpPr>
        <xdr:cNvPr id="551" name="n_3mainValue【認定こども園・幼稚園・保育所】&#10;一人当たり面積">
          <a:extLst>
            <a:ext uri="{FF2B5EF4-FFF2-40B4-BE49-F238E27FC236}">
              <a16:creationId xmlns:a16="http://schemas.microsoft.com/office/drawing/2014/main" id="{60E1AC4F-02CD-45C5-BC5E-B4D4015F2629}"/>
            </a:ext>
          </a:extLst>
        </xdr:cNvPr>
        <xdr:cNvSpPr txBox="1"/>
      </xdr:nvSpPr>
      <xdr:spPr>
        <a:xfrm>
          <a:off x="19310427" y="69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8D3A8659-47BC-4056-BBE0-C1060F8C5E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C8B8E39F-1802-44E6-BE60-F895DA6C1B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37F28506-D367-417E-95AA-3C95F084B3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24B50118-3996-4B44-9C95-622EFAB47B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9708CF69-A1F9-4C05-ABF1-AE4C239B0F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BF7AAAB6-46CB-48B4-BFFC-52DB73F773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A753AE40-0811-4D92-9DC1-32A0841B56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12A29953-C2B6-4408-9650-73C8E4516A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8144BCD3-E2C7-4D5D-9433-364B7B8A07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115B25FF-A68A-437C-A47C-2C4B618DAB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a:extLst>
            <a:ext uri="{FF2B5EF4-FFF2-40B4-BE49-F238E27FC236}">
              <a16:creationId xmlns:a16="http://schemas.microsoft.com/office/drawing/2014/main" id="{BC191B33-FE81-44C2-AB95-E692196F24D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a:extLst>
            <a:ext uri="{FF2B5EF4-FFF2-40B4-BE49-F238E27FC236}">
              <a16:creationId xmlns:a16="http://schemas.microsoft.com/office/drawing/2014/main" id="{67F5E628-4FEB-468D-B0B6-E18FBDD559D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a:extLst>
            <a:ext uri="{FF2B5EF4-FFF2-40B4-BE49-F238E27FC236}">
              <a16:creationId xmlns:a16="http://schemas.microsoft.com/office/drawing/2014/main" id="{D43A2C55-0C94-4BF9-9A0F-EAC331DE3FE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a:extLst>
            <a:ext uri="{FF2B5EF4-FFF2-40B4-BE49-F238E27FC236}">
              <a16:creationId xmlns:a16="http://schemas.microsoft.com/office/drawing/2014/main" id="{99F856D2-C1A2-4515-BA1B-AD149C36F7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a:extLst>
            <a:ext uri="{FF2B5EF4-FFF2-40B4-BE49-F238E27FC236}">
              <a16:creationId xmlns:a16="http://schemas.microsoft.com/office/drawing/2014/main" id="{2741FBB5-6A86-4ED1-9648-A57940D579A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a:extLst>
            <a:ext uri="{FF2B5EF4-FFF2-40B4-BE49-F238E27FC236}">
              <a16:creationId xmlns:a16="http://schemas.microsoft.com/office/drawing/2014/main" id="{3EEC9862-3BAE-4204-BD1F-5AFA322C496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a:extLst>
            <a:ext uri="{FF2B5EF4-FFF2-40B4-BE49-F238E27FC236}">
              <a16:creationId xmlns:a16="http://schemas.microsoft.com/office/drawing/2014/main" id="{7224234A-8709-4DE1-A9F1-0B5D4D490CE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a:extLst>
            <a:ext uri="{FF2B5EF4-FFF2-40B4-BE49-F238E27FC236}">
              <a16:creationId xmlns:a16="http://schemas.microsoft.com/office/drawing/2014/main" id="{246DF01E-6372-4F68-BA7E-1D37BAD7C07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a:extLst>
            <a:ext uri="{FF2B5EF4-FFF2-40B4-BE49-F238E27FC236}">
              <a16:creationId xmlns:a16="http://schemas.microsoft.com/office/drawing/2014/main" id="{C6054586-9F82-4B7E-81AF-2ABE7352B9F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a:extLst>
            <a:ext uri="{FF2B5EF4-FFF2-40B4-BE49-F238E27FC236}">
              <a16:creationId xmlns:a16="http://schemas.microsoft.com/office/drawing/2014/main" id="{E8DDB82D-D4EE-45A2-8698-F903206F9C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2" name="テキスト ボックス 571">
          <a:extLst>
            <a:ext uri="{FF2B5EF4-FFF2-40B4-BE49-F238E27FC236}">
              <a16:creationId xmlns:a16="http://schemas.microsoft.com/office/drawing/2014/main" id="{CCB8FDE7-812E-4BD4-A946-82C15403677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A6C5EAB1-FC2D-4C33-99DB-2030FB2E6A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9EEDD94B-FF4A-4BAB-AAA9-96BBFF7688C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a:extLst>
            <a:ext uri="{FF2B5EF4-FFF2-40B4-BE49-F238E27FC236}">
              <a16:creationId xmlns:a16="http://schemas.microsoft.com/office/drawing/2014/main" id="{D5051059-0285-4E63-B190-4CEE6B08F8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576" name="直線コネクタ 575">
          <a:extLst>
            <a:ext uri="{FF2B5EF4-FFF2-40B4-BE49-F238E27FC236}">
              <a16:creationId xmlns:a16="http://schemas.microsoft.com/office/drawing/2014/main" id="{7C45DCD8-C870-4991-86F4-B0FEA70786BF}"/>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577" name="【学校施設】&#10;有形固定資産減価償却率最小値テキスト">
          <a:extLst>
            <a:ext uri="{FF2B5EF4-FFF2-40B4-BE49-F238E27FC236}">
              <a16:creationId xmlns:a16="http://schemas.microsoft.com/office/drawing/2014/main" id="{BB8C0972-0B46-4A3F-AC28-5AE2BDFE4A31}"/>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578" name="直線コネクタ 577">
          <a:extLst>
            <a:ext uri="{FF2B5EF4-FFF2-40B4-BE49-F238E27FC236}">
              <a16:creationId xmlns:a16="http://schemas.microsoft.com/office/drawing/2014/main" id="{FC5E2CF6-4044-42A1-8FC2-732ED1E401C1}"/>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579" name="【学校施設】&#10;有形固定資産減価償却率最大値テキスト">
          <a:extLst>
            <a:ext uri="{FF2B5EF4-FFF2-40B4-BE49-F238E27FC236}">
              <a16:creationId xmlns:a16="http://schemas.microsoft.com/office/drawing/2014/main" id="{3DE8D726-1866-4CF9-8651-4AD4BD995512}"/>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580" name="直線コネクタ 579">
          <a:extLst>
            <a:ext uri="{FF2B5EF4-FFF2-40B4-BE49-F238E27FC236}">
              <a16:creationId xmlns:a16="http://schemas.microsoft.com/office/drawing/2014/main" id="{25685685-BB63-457A-B674-380940C8465B}"/>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581" name="【学校施設】&#10;有形固定資産減価償却率平均値テキスト">
          <a:extLst>
            <a:ext uri="{FF2B5EF4-FFF2-40B4-BE49-F238E27FC236}">
              <a16:creationId xmlns:a16="http://schemas.microsoft.com/office/drawing/2014/main" id="{CBE6F155-326D-4513-89A1-83B9DE9B4D4F}"/>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82" name="フローチャート: 判断 581">
          <a:extLst>
            <a:ext uri="{FF2B5EF4-FFF2-40B4-BE49-F238E27FC236}">
              <a16:creationId xmlns:a16="http://schemas.microsoft.com/office/drawing/2014/main" id="{3E9E8512-C98B-4A71-9064-63C5680ADBE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83" name="フローチャート: 判断 582">
          <a:extLst>
            <a:ext uri="{FF2B5EF4-FFF2-40B4-BE49-F238E27FC236}">
              <a16:creationId xmlns:a16="http://schemas.microsoft.com/office/drawing/2014/main" id="{86549888-7E20-429B-883F-1D327B882142}"/>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84" name="フローチャート: 判断 583">
          <a:extLst>
            <a:ext uri="{FF2B5EF4-FFF2-40B4-BE49-F238E27FC236}">
              <a16:creationId xmlns:a16="http://schemas.microsoft.com/office/drawing/2014/main" id="{2CA37AE7-AF59-4A20-8555-AE0A92B87FBF}"/>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85" name="フローチャート: 判断 584">
          <a:extLst>
            <a:ext uri="{FF2B5EF4-FFF2-40B4-BE49-F238E27FC236}">
              <a16:creationId xmlns:a16="http://schemas.microsoft.com/office/drawing/2014/main" id="{4C0AFBBF-9304-4870-B277-688CC2155DFA}"/>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E97FBE8-E74F-4242-953B-471CCE5E50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39FCE785-6979-4017-B669-7F40727704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CE5A4CBB-8413-421A-94D9-AC5A0930E9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ECD5983-8EBA-490B-AC1E-2070BC11E6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E0D64085-E47C-4C43-84E9-8037409024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91" name="楕円 590">
          <a:extLst>
            <a:ext uri="{FF2B5EF4-FFF2-40B4-BE49-F238E27FC236}">
              <a16:creationId xmlns:a16="http://schemas.microsoft.com/office/drawing/2014/main" id="{253FEA6A-E83D-43C3-AD1D-E0FDC794F336}"/>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4C136B92-2EBE-4AFA-9931-5DDFFBA2BE43}"/>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93" name="楕円 592">
          <a:extLst>
            <a:ext uri="{FF2B5EF4-FFF2-40B4-BE49-F238E27FC236}">
              <a16:creationId xmlns:a16="http://schemas.microsoft.com/office/drawing/2014/main" id="{C2830211-4561-4A36-8A6D-96ED555FBC10}"/>
            </a:ext>
          </a:extLst>
        </xdr:cNvPr>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154305</xdr:rowOff>
    </xdr:to>
    <xdr:cxnSp macro="">
      <xdr:nvCxnSpPr>
        <xdr:cNvPr id="594" name="直線コネクタ 593">
          <a:extLst>
            <a:ext uri="{FF2B5EF4-FFF2-40B4-BE49-F238E27FC236}">
              <a16:creationId xmlns:a16="http://schemas.microsoft.com/office/drawing/2014/main" id="{246D7EC9-EA5C-407C-98A3-1450C0539CC4}"/>
            </a:ext>
          </a:extLst>
        </xdr:cNvPr>
        <xdr:cNvCxnSpPr/>
      </xdr:nvCxnSpPr>
      <xdr:spPr>
        <a:xfrm flipV="1">
          <a:off x="15481300" y="10245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595" name="楕円 594">
          <a:extLst>
            <a:ext uri="{FF2B5EF4-FFF2-40B4-BE49-F238E27FC236}">
              <a16:creationId xmlns:a16="http://schemas.microsoft.com/office/drawing/2014/main" id="{30EE65B5-BF7E-431F-BA5E-62FA103FEF11}"/>
            </a:ext>
          </a:extLst>
        </xdr:cNvPr>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13335</xdr:rowOff>
    </xdr:to>
    <xdr:cxnSp macro="">
      <xdr:nvCxnSpPr>
        <xdr:cNvPr id="596" name="直線コネクタ 595">
          <a:extLst>
            <a:ext uri="{FF2B5EF4-FFF2-40B4-BE49-F238E27FC236}">
              <a16:creationId xmlns:a16="http://schemas.microsoft.com/office/drawing/2014/main" id="{9903AD91-7BAB-4E28-BF91-66EA7E65AB35}"/>
            </a:ext>
          </a:extLst>
        </xdr:cNvPr>
        <xdr:cNvCxnSpPr/>
      </xdr:nvCxnSpPr>
      <xdr:spPr>
        <a:xfrm flipV="1">
          <a:off x="14592300" y="1026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597" name="楕円 596">
          <a:extLst>
            <a:ext uri="{FF2B5EF4-FFF2-40B4-BE49-F238E27FC236}">
              <a16:creationId xmlns:a16="http://schemas.microsoft.com/office/drawing/2014/main" id="{8FA17FA4-6AF9-47DD-B893-C1EAC87FB660}"/>
            </a:ext>
          </a:extLst>
        </xdr:cNvPr>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xdr:rowOff>
    </xdr:from>
    <xdr:to>
      <xdr:col>76</xdr:col>
      <xdr:colOff>114300</xdr:colOff>
      <xdr:row>60</xdr:row>
      <xdr:rowOff>40005</xdr:rowOff>
    </xdr:to>
    <xdr:cxnSp macro="">
      <xdr:nvCxnSpPr>
        <xdr:cNvPr id="598" name="直線コネクタ 597">
          <a:extLst>
            <a:ext uri="{FF2B5EF4-FFF2-40B4-BE49-F238E27FC236}">
              <a16:creationId xmlns:a16="http://schemas.microsoft.com/office/drawing/2014/main" id="{02C68C06-2755-4DBD-9AA3-70D38D49352D}"/>
            </a:ext>
          </a:extLst>
        </xdr:cNvPr>
        <xdr:cNvCxnSpPr/>
      </xdr:nvCxnSpPr>
      <xdr:spPr>
        <a:xfrm flipV="1">
          <a:off x="13703300" y="10300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99" name="n_1aveValue【学校施設】&#10;有形固定資産減価償却率">
          <a:extLst>
            <a:ext uri="{FF2B5EF4-FFF2-40B4-BE49-F238E27FC236}">
              <a16:creationId xmlns:a16="http://schemas.microsoft.com/office/drawing/2014/main" id="{D9403BB7-B218-44F3-9E56-03D58FCA11F9}"/>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600" name="n_2aveValue【学校施設】&#10;有形固定資産減価償却率">
          <a:extLst>
            <a:ext uri="{FF2B5EF4-FFF2-40B4-BE49-F238E27FC236}">
              <a16:creationId xmlns:a16="http://schemas.microsoft.com/office/drawing/2014/main" id="{ABDE050A-19E2-4614-BB74-9C6545013793}"/>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601" name="n_3aveValue【学校施設】&#10;有形固定資産減価償却率">
          <a:extLst>
            <a:ext uri="{FF2B5EF4-FFF2-40B4-BE49-F238E27FC236}">
              <a16:creationId xmlns:a16="http://schemas.microsoft.com/office/drawing/2014/main" id="{7046D7B6-A957-48CE-B75D-6304BA03236E}"/>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602" name="n_1mainValue【学校施設】&#10;有形固定資産減価償却率">
          <a:extLst>
            <a:ext uri="{FF2B5EF4-FFF2-40B4-BE49-F238E27FC236}">
              <a16:creationId xmlns:a16="http://schemas.microsoft.com/office/drawing/2014/main" id="{B68A0E44-C38F-4816-A0F1-C7793084A1CA}"/>
            </a:ext>
          </a:extLst>
        </xdr:cNvPr>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80662</xdr:rowOff>
    </xdr:from>
    <xdr:ext cx="405111" cy="259045"/>
    <xdr:sp macro="" textlink="">
      <xdr:nvSpPr>
        <xdr:cNvPr id="603" name="n_2mainValue【学校施設】&#10;有形固定資産減価償却率">
          <a:extLst>
            <a:ext uri="{FF2B5EF4-FFF2-40B4-BE49-F238E27FC236}">
              <a16:creationId xmlns:a16="http://schemas.microsoft.com/office/drawing/2014/main" id="{C708D7C0-F6F8-4BF0-A377-92EF0857AE04}"/>
            </a:ext>
          </a:extLst>
        </xdr:cNvPr>
        <xdr:cNvSpPr txBox="1"/>
      </xdr:nvSpPr>
      <xdr:spPr>
        <a:xfrm>
          <a:off x="14389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107332</xdr:rowOff>
    </xdr:from>
    <xdr:ext cx="405111" cy="259045"/>
    <xdr:sp macro="" textlink="">
      <xdr:nvSpPr>
        <xdr:cNvPr id="604" name="n_3mainValue【学校施設】&#10;有形固定資産減価償却率">
          <a:extLst>
            <a:ext uri="{FF2B5EF4-FFF2-40B4-BE49-F238E27FC236}">
              <a16:creationId xmlns:a16="http://schemas.microsoft.com/office/drawing/2014/main" id="{906EE06A-56E5-4185-A4A3-2699A7A67D83}"/>
            </a:ext>
          </a:extLst>
        </xdr:cNvPr>
        <xdr:cNvSpPr txBox="1"/>
      </xdr:nvSpPr>
      <xdr:spPr>
        <a:xfrm>
          <a:off x="13500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90CF5557-43B9-458B-8874-04D0D22F80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60435F01-1516-49F5-8D20-582A3503CA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3ED6E923-FF41-4749-B131-51D961D263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62B4A626-B345-42FA-A386-3F80880A92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A2DC0406-F11D-41FA-B82E-4FB8D7EF00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BDDD5B8F-34CD-4A2B-85A0-084FDD1A39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BC3FC0FE-D354-492A-BE01-56D923B756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5B73938E-41A8-4968-BE82-F0150DFB21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372B8856-2A85-4F5C-8850-45AA043A18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4A8FC3A2-2EBD-4EB5-AD8D-10AC3BA9F1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5" name="直線コネクタ 614">
          <a:extLst>
            <a:ext uri="{FF2B5EF4-FFF2-40B4-BE49-F238E27FC236}">
              <a16:creationId xmlns:a16="http://schemas.microsoft.com/office/drawing/2014/main" id="{D9DBD8DB-18D6-4E3B-82B8-8641A523102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6ED68A07-1817-4559-AB62-8A3C02BD17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7" name="直線コネクタ 616">
          <a:extLst>
            <a:ext uri="{FF2B5EF4-FFF2-40B4-BE49-F238E27FC236}">
              <a16:creationId xmlns:a16="http://schemas.microsoft.com/office/drawing/2014/main" id="{77AD9F86-65E7-4C1D-8BF5-332CBAD7A69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8" name="テキスト ボックス 617">
          <a:extLst>
            <a:ext uri="{FF2B5EF4-FFF2-40B4-BE49-F238E27FC236}">
              <a16:creationId xmlns:a16="http://schemas.microsoft.com/office/drawing/2014/main" id="{ECF50D31-2C18-4858-8C44-07CD4DB2A8B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9" name="直線コネクタ 618">
          <a:extLst>
            <a:ext uri="{FF2B5EF4-FFF2-40B4-BE49-F238E27FC236}">
              <a16:creationId xmlns:a16="http://schemas.microsoft.com/office/drawing/2014/main" id="{DFB2ED34-9799-4701-85BC-D2F89F12313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0" name="テキスト ボックス 619">
          <a:extLst>
            <a:ext uri="{FF2B5EF4-FFF2-40B4-BE49-F238E27FC236}">
              <a16:creationId xmlns:a16="http://schemas.microsoft.com/office/drawing/2014/main" id="{22DD71AA-D81D-4431-8F32-66144529132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1" name="直線コネクタ 620">
          <a:extLst>
            <a:ext uri="{FF2B5EF4-FFF2-40B4-BE49-F238E27FC236}">
              <a16:creationId xmlns:a16="http://schemas.microsoft.com/office/drawing/2014/main" id="{5D45ABB4-B4F1-4D6B-B364-DCCAEFEC56C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2" name="テキスト ボックス 621">
          <a:extLst>
            <a:ext uri="{FF2B5EF4-FFF2-40B4-BE49-F238E27FC236}">
              <a16:creationId xmlns:a16="http://schemas.microsoft.com/office/drawing/2014/main" id="{2F50854B-8693-4AD9-9899-B770B7C25BA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3" name="直線コネクタ 622">
          <a:extLst>
            <a:ext uri="{FF2B5EF4-FFF2-40B4-BE49-F238E27FC236}">
              <a16:creationId xmlns:a16="http://schemas.microsoft.com/office/drawing/2014/main" id="{C87EF2F2-4407-48FF-857C-951B32D4DA4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4" name="テキスト ボックス 623">
          <a:extLst>
            <a:ext uri="{FF2B5EF4-FFF2-40B4-BE49-F238E27FC236}">
              <a16:creationId xmlns:a16="http://schemas.microsoft.com/office/drawing/2014/main" id="{7904620D-D4D6-4C2B-80DE-325BC7DC402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5" name="直線コネクタ 624">
          <a:extLst>
            <a:ext uri="{FF2B5EF4-FFF2-40B4-BE49-F238E27FC236}">
              <a16:creationId xmlns:a16="http://schemas.microsoft.com/office/drawing/2014/main" id="{474B67D0-89D2-44DF-92F8-8728D9B1A8E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6" name="テキスト ボックス 625">
          <a:extLst>
            <a:ext uri="{FF2B5EF4-FFF2-40B4-BE49-F238E27FC236}">
              <a16:creationId xmlns:a16="http://schemas.microsoft.com/office/drawing/2014/main" id="{D6007D4E-0F6A-472A-80F8-48B5C7353F5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3EB2B260-E83D-4E0D-B351-5D5A2EB840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16AA666A-023A-4B47-8201-60BC104958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a:extLst>
            <a:ext uri="{FF2B5EF4-FFF2-40B4-BE49-F238E27FC236}">
              <a16:creationId xmlns:a16="http://schemas.microsoft.com/office/drawing/2014/main" id="{2BF5676C-3C9D-4B3C-8944-959439664D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630" name="直線コネクタ 629">
          <a:extLst>
            <a:ext uri="{FF2B5EF4-FFF2-40B4-BE49-F238E27FC236}">
              <a16:creationId xmlns:a16="http://schemas.microsoft.com/office/drawing/2014/main" id="{18DA2DD6-7BFC-4170-B78B-E493F92D5FE0}"/>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631" name="【学校施設】&#10;一人当たり面積最小値テキスト">
          <a:extLst>
            <a:ext uri="{FF2B5EF4-FFF2-40B4-BE49-F238E27FC236}">
              <a16:creationId xmlns:a16="http://schemas.microsoft.com/office/drawing/2014/main" id="{B2FE49CF-A08C-408C-BBE0-E19CCF450BAF}"/>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632" name="直線コネクタ 631">
          <a:extLst>
            <a:ext uri="{FF2B5EF4-FFF2-40B4-BE49-F238E27FC236}">
              <a16:creationId xmlns:a16="http://schemas.microsoft.com/office/drawing/2014/main" id="{42A28449-8204-449B-BA3B-514988F22623}"/>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633" name="【学校施設】&#10;一人当たり面積最大値テキスト">
          <a:extLst>
            <a:ext uri="{FF2B5EF4-FFF2-40B4-BE49-F238E27FC236}">
              <a16:creationId xmlns:a16="http://schemas.microsoft.com/office/drawing/2014/main" id="{B7B08554-6B6B-40E6-A6DE-E17613E1162F}"/>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634" name="直線コネクタ 633">
          <a:extLst>
            <a:ext uri="{FF2B5EF4-FFF2-40B4-BE49-F238E27FC236}">
              <a16:creationId xmlns:a16="http://schemas.microsoft.com/office/drawing/2014/main" id="{C248374F-45B6-44B3-A833-72BB013B0173}"/>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635" name="【学校施設】&#10;一人当たり面積平均値テキスト">
          <a:extLst>
            <a:ext uri="{FF2B5EF4-FFF2-40B4-BE49-F238E27FC236}">
              <a16:creationId xmlns:a16="http://schemas.microsoft.com/office/drawing/2014/main" id="{24FE22FC-3CED-4670-9B55-DEA00BEA3670}"/>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636" name="フローチャート: 判断 635">
          <a:extLst>
            <a:ext uri="{FF2B5EF4-FFF2-40B4-BE49-F238E27FC236}">
              <a16:creationId xmlns:a16="http://schemas.microsoft.com/office/drawing/2014/main" id="{8F4DE6FE-2F42-4899-A27E-8CEDA7CBC0F6}"/>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637" name="フローチャート: 判断 636">
          <a:extLst>
            <a:ext uri="{FF2B5EF4-FFF2-40B4-BE49-F238E27FC236}">
              <a16:creationId xmlns:a16="http://schemas.microsoft.com/office/drawing/2014/main" id="{8FA71C3F-BE91-452B-A4D8-1273528251B5}"/>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638" name="フローチャート: 判断 637">
          <a:extLst>
            <a:ext uri="{FF2B5EF4-FFF2-40B4-BE49-F238E27FC236}">
              <a16:creationId xmlns:a16="http://schemas.microsoft.com/office/drawing/2014/main" id="{24C7F0E4-DF95-4AB5-94D0-8A7216185A51}"/>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639" name="フローチャート: 判断 638">
          <a:extLst>
            <a:ext uri="{FF2B5EF4-FFF2-40B4-BE49-F238E27FC236}">
              <a16:creationId xmlns:a16="http://schemas.microsoft.com/office/drawing/2014/main" id="{A0E990DB-3FA5-4075-8C0E-8BA320EEBE94}"/>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DEF0747-E150-4408-AB2A-774BF57BCA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24C7398-96B1-4DBB-8210-BCAE4CF2DA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BD28818-C799-4094-86F0-AEB91D2AD7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2DD37A1-CFB4-4A31-A7B9-751DFB90DB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D0E7BB9-75A1-4377-8DA7-6D7F42EC66E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110527</xdr:rowOff>
    </xdr:from>
    <xdr:to>
      <xdr:col>116</xdr:col>
      <xdr:colOff>114300</xdr:colOff>
      <xdr:row>60</xdr:row>
      <xdr:rowOff>40677</xdr:rowOff>
    </xdr:to>
    <xdr:sp macro="" textlink="">
      <xdr:nvSpPr>
        <xdr:cNvPr id="645" name="楕円 644">
          <a:extLst>
            <a:ext uri="{FF2B5EF4-FFF2-40B4-BE49-F238E27FC236}">
              <a16:creationId xmlns:a16="http://schemas.microsoft.com/office/drawing/2014/main" id="{42BEB552-F41A-490B-B1BD-7335D2A19538}"/>
            </a:ext>
          </a:extLst>
        </xdr:cNvPr>
        <xdr:cNvSpPr/>
      </xdr:nvSpPr>
      <xdr:spPr>
        <a:xfrm>
          <a:off x="22110700" y="102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133404</xdr:rowOff>
    </xdr:from>
    <xdr:ext cx="469744" cy="259045"/>
    <xdr:sp macro="" textlink="">
      <xdr:nvSpPr>
        <xdr:cNvPr id="646" name="【学校施設】&#10;一人当たり面積該当値テキスト">
          <a:extLst>
            <a:ext uri="{FF2B5EF4-FFF2-40B4-BE49-F238E27FC236}">
              <a16:creationId xmlns:a16="http://schemas.microsoft.com/office/drawing/2014/main" id="{6F3CA128-ECC5-42FB-8324-67BCB54AF94D}"/>
            </a:ext>
          </a:extLst>
        </xdr:cNvPr>
        <xdr:cNvSpPr txBox="1"/>
      </xdr:nvSpPr>
      <xdr:spPr>
        <a:xfrm>
          <a:off x="22199600" y="1007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133713</xdr:rowOff>
    </xdr:from>
    <xdr:to>
      <xdr:col>112</xdr:col>
      <xdr:colOff>38100</xdr:colOff>
      <xdr:row>60</xdr:row>
      <xdr:rowOff>63863</xdr:rowOff>
    </xdr:to>
    <xdr:sp macro="" textlink="">
      <xdr:nvSpPr>
        <xdr:cNvPr id="647" name="楕円 646">
          <a:extLst>
            <a:ext uri="{FF2B5EF4-FFF2-40B4-BE49-F238E27FC236}">
              <a16:creationId xmlns:a16="http://schemas.microsoft.com/office/drawing/2014/main" id="{07D8F00F-5ACD-43F1-A1CA-AFED7705B6BC}"/>
            </a:ext>
          </a:extLst>
        </xdr:cNvPr>
        <xdr:cNvSpPr/>
      </xdr:nvSpPr>
      <xdr:spPr>
        <a:xfrm>
          <a:off x="21272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161327</xdr:rowOff>
    </xdr:from>
    <xdr:to>
      <xdr:col>116</xdr:col>
      <xdr:colOff>63500</xdr:colOff>
      <xdr:row>60</xdr:row>
      <xdr:rowOff>13063</xdr:rowOff>
    </xdr:to>
    <xdr:cxnSp macro="">
      <xdr:nvCxnSpPr>
        <xdr:cNvPr id="648" name="直線コネクタ 647">
          <a:extLst>
            <a:ext uri="{FF2B5EF4-FFF2-40B4-BE49-F238E27FC236}">
              <a16:creationId xmlns:a16="http://schemas.microsoft.com/office/drawing/2014/main" id="{EC7A5A97-2DF7-4239-9F02-8FF09F61108A}"/>
            </a:ext>
          </a:extLst>
        </xdr:cNvPr>
        <xdr:cNvCxnSpPr/>
      </xdr:nvCxnSpPr>
      <xdr:spPr>
        <a:xfrm flipV="1">
          <a:off x="21323300" y="10276877"/>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154613</xdr:rowOff>
    </xdr:from>
    <xdr:to>
      <xdr:col>107</xdr:col>
      <xdr:colOff>101600</xdr:colOff>
      <xdr:row>60</xdr:row>
      <xdr:rowOff>84763</xdr:rowOff>
    </xdr:to>
    <xdr:sp macro="" textlink="">
      <xdr:nvSpPr>
        <xdr:cNvPr id="649" name="楕円 648">
          <a:extLst>
            <a:ext uri="{FF2B5EF4-FFF2-40B4-BE49-F238E27FC236}">
              <a16:creationId xmlns:a16="http://schemas.microsoft.com/office/drawing/2014/main" id="{66A53280-28D2-4E0F-B05E-99C131A8D927}"/>
            </a:ext>
          </a:extLst>
        </xdr:cNvPr>
        <xdr:cNvSpPr/>
      </xdr:nvSpPr>
      <xdr:spPr>
        <a:xfrm>
          <a:off x="20383500" y="102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13063</xdr:rowOff>
    </xdr:from>
    <xdr:to>
      <xdr:col>111</xdr:col>
      <xdr:colOff>177800</xdr:colOff>
      <xdr:row>60</xdr:row>
      <xdr:rowOff>33963</xdr:rowOff>
    </xdr:to>
    <xdr:cxnSp macro="">
      <xdr:nvCxnSpPr>
        <xdr:cNvPr id="650" name="直線コネクタ 649">
          <a:extLst>
            <a:ext uri="{FF2B5EF4-FFF2-40B4-BE49-F238E27FC236}">
              <a16:creationId xmlns:a16="http://schemas.microsoft.com/office/drawing/2014/main" id="{5410D056-A646-4A19-8F14-993D24D570A9}"/>
            </a:ext>
          </a:extLst>
        </xdr:cNvPr>
        <xdr:cNvCxnSpPr/>
      </xdr:nvCxnSpPr>
      <xdr:spPr>
        <a:xfrm flipV="1">
          <a:off x="20434300" y="10300063"/>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165717</xdr:rowOff>
    </xdr:from>
    <xdr:to>
      <xdr:col>102</xdr:col>
      <xdr:colOff>165100</xdr:colOff>
      <xdr:row>60</xdr:row>
      <xdr:rowOff>95867</xdr:rowOff>
    </xdr:to>
    <xdr:sp macro="" textlink="">
      <xdr:nvSpPr>
        <xdr:cNvPr id="651" name="楕円 650">
          <a:extLst>
            <a:ext uri="{FF2B5EF4-FFF2-40B4-BE49-F238E27FC236}">
              <a16:creationId xmlns:a16="http://schemas.microsoft.com/office/drawing/2014/main" id="{601B0226-BBA9-4C3D-A3EC-0D885CABC95B}"/>
            </a:ext>
          </a:extLst>
        </xdr:cNvPr>
        <xdr:cNvSpPr/>
      </xdr:nvSpPr>
      <xdr:spPr>
        <a:xfrm>
          <a:off x="19494500" y="102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33963</xdr:rowOff>
    </xdr:from>
    <xdr:to>
      <xdr:col>107</xdr:col>
      <xdr:colOff>50800</xdr:colOff>
      <xdr:row>60</xdr:row>
      <xdr:rowOff>45067</xdr:rowOff>
    </xdr:to>
    <xdr:cxnSp macro="">
      <xdr:nvCxnSpPr>
        <xdr:cNvPr id="652" name="直線コネクタ 651">
          <a:extLst>
            <a:ext uri="{FF2B5EF4-FFF2-40B4-BE49-F238E27FC236}">
              <a16:creationId xmlns:a16="http://schemas.microsoft.com/office/drawing/2014/main" id="{53180DB4-D0E0-4848-A874-1EEFC70D06C7}"/>
            </a:ext>
          </a:extLst>
        </xdr:cNvPr>
        <xdr:cNvCxnSpPr/>
      </xdr:nvCxnSpPr>
      <xdr:spPr>
        <a:xfrm flipV="1">
          <a:off x="19545300" y="1032096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653" name="n_1aveValue【学校施設】&#10;一人当たり面積">
          <a:extLst>
            <a:ext uri="{FF2B5EF4-FFF2-40B4-BE49-F238E27FC236}">
              <a16:creationId xmlns:a16="http://schemas.microsoft.com/office/drawing/2014/main" id="{AF3B7375-B41F-4B57-8F2C-79C84981ACD1}"/>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654" name="n_2aveValue【学校施設】&#10;一人当たり面積">
          <a:extLst>
            <a:ext uri="{FF2B5EF4-FFF2-40B4-BE49-F238E27FC236}">
              <a16:creationId xmlns:a16="http://schemas.microsoft.com/office/drawing/2014/main" id="{244CB799-A2ED-45D4-9FBB-2B4F971ADF8C}"/>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655" name="n_3aveValue【学校施設】&#10;一人当たり面積">
          <a:extLst>
            <a:ext uri="{FF2B5EF4-FFF2-40B4-BE49-F238E27FC236}">
              <a16:creationId xmlns:a16="http://schemas.microsoft.com/office/drawing/2014/main" id="{44C9AAA1-BFCC-43C2-8439-59A67D559A55}"/>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80390</xdr:rowOff>
    </xdr:from>
    <xdr:ext cx="469744" cy="259045"/>
    <xdr:sp macro="" textlink="">
      <xdr:nvSpPr>
        <xdr:cNvPr id="656" name="n_1mainValue【学校施設】&#10;一人当たり面積">
          <a:extLst>
            <a:ext uri="{FF2B5EF4-FFF2-40B4-BE49-F238E27FC236}">
              <a16:creationId xmlns:a16="http://schemas.microsoft.com/office/drawing/2014/main" id="{FB8A3525-756D-49E7-BBB6-AEB771F53072}"/>
            </a:ext>
          </a:extLst>
        </xdr:cNvPr>
        <xdr:cNvSpPr txBox="1"/>
      </xdr:nvSpPr>
      <xdr:spPr>
        <a:xfrm>
          <a:off x="21075727" y="100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75890</xdr:rowOff>
    </xdr:from>
    <xdr:ext cx="469744" cy="259045"/>
    <xdr:sp macro="" textlink="">
      <xdr:nvSpPr>
        <xdr:cNvPr id="657" name="n_2mainValue【学校施設】&#10;一人当たり面積">
          <a:extLst>
            <a:ext uri="{FF2B5EF4-FFF2-40B4-BE49-F238E27FC236}">
              <a16:creationId xmlns:a16="http://schemas.microsoft.com/office/drawing/2014/main" id="{6B67E7E8-5759-4EC1-8FB6-ED2D0A566117}"/>
            </a:ext>
          </a:extLst>
        </xdr:cNvPr>
        <xdr:cNvSpPr txBox="1"/>
      </xdr:nvSpPr>
      <xdr:spPr>
        <a:xfrm>
          <a:off x="20199427" y="1036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86994</xdr:rowOff>
    </xdr:from>
    <xdr:ext cx="469744" cy="259045"/>
    <xdr:sp macro="" textlink="">
      <xdr:nvSpPr>
        <xdr:cNvPr id="658" name="n_3mainValue【学校施設】&#10;一人当たり面積">
          <a:extLst>
            <a:ext uri="{FF2B5EF4-FFF2-40B4-BE49-F238E27FC236}">
              <a16:creationId xmlns:a16="http://schemas.microsoft.com/office/drawing/2014/main" id="{3BCCE6AE-D36E-498E-AD6A-1B6091B702C1}"/>
            </a:ext>
          </a:extLst>
        </xdr:cNvPr>
        <xdr:cNvSpPr txBox="1"/>
      </xdr:nvSpPr>
      <xdr:spPr>
        <a:xfrm>
          <a:off x="19310427" y="103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AC568902-2AF6-4C01-807E-D9853DFC46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C26313B2-A622-463E-8D33-F9ECC6A0FB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85B4AAC9-7609-4392-A149-647770C365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D27BD221-3817-437F-AE9A-A03B63039B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AEDF238D-7732-40E6-AF76-0B55EE0125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827A6860-10CE-4ED8-956E-F764820666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EC6F5881-8D36-4B03-B9D0-F63BCF44F9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B95039F7-505E-43EA-8ED3-50BE9123C8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DBFBB69A-18A2-4A6B-8DF6-F2534D67AC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5043BF50-E1D9-42C8-BF29-BD38671C33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a:extLst>
            <a:ext uri="{FF2B5EF4-FFF2-40B4-BE49-F238E27FC236}">
              <a16:creationId xmlns:a16="http://schemas.microsoft.com/office/drawing/2014/main" id="{F9AD2487-1715-424B-BF86-9C3FDC59D21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0" name="テキスト ボックス 669">
          <a:extLst>
            <a:ext uri="{FF2B5EF4-FFF2-40B4-BE49-F238E27FC236}">
              <a16:creationId xmlns:a16="http://schemas.microsoft.com/office/drawing/2014/main" id="{8885DEAE-20BB-41AA-9B72-52EC26CCEC1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a:extLst>
            <a:ext uri="{FF2B5EF4-FFF2-40B4-BE49-F238E27FC236}">
              <a16:creationId xmlns:a16="http://schemas.microsoft.com/office/drawing/2014/main" id="{9F7549AC-2FD1-4C7B-B2C5-75AE8CD4F25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a:extLst>
            <a:ext uri="{FF2B5EF4-FFF2-40B4-BE49-F238E27FC236}">
              <a16:creationId xmlns:a16="http://schemas.microsoft.com/office/drawing/2014/main" id="{F9124C04-ECC9-4F73-A834-6677EDDE0FA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a:extLst>
            <a:ext uri="{FF2B5EF4-FFF2-40B4-BE49-F238E27FC236}">
              <a16:creationId xmlns:a16="http://schemas.microsoft.com/office/drawing/2014/main" id="{F0055E0F-1783-4303-B549-D3A42EC5244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a:extLst>
            <a:ext uri="{FF2B5EF4-FFF2-40B4-BE49-F238E27FC236}">
              <a16:creationId xmlns:a16="http://schemas.microsoft.com/office/drawing/2014/main" id="{EC689F34-5A79-4DEB-A6D0-FC5C61BDDF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a:extLst>
            <a:ext uri="{FF2B5EF4-FFF2-40B4-BE49-F238E27FC236}">
              <a16:creationId xmlns:a16="http://schemas.microsoft.com/office/drawing/2014/main" id="{6B486FB6-D97D-4359-A5BE-D3018712246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a:extLst>
            <a:ext uri="{FF2B5EF4-FFF2-40B4-BE49-F238E27FC236}">
              <a16:creationId xmlns:a16="http://schemas.microsoft.com/office/drawing/2014/main" id="{67AC1672-5B65-47EC-89A3-88E7AC38395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a:extLst>
            <a:ext uri="{FF2B5EF4-FFF2-40B4-BE49-F238E27FC236}">
              <a16:creationId xmlns:a16="http://schemas.microsoft.com/office/drawing/2014/main" id="{09C73822-E1AE-484E-9CBB-24E96CB4720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a:extLst>
            <a:ext uri="{FF2B5EF4-FFF2-40B4-BE49-F238E27FC236}">
              <a16:creationId xmlns:a16="http://schemas.microsoft.com/office/drawing/2014/main" id="{2E88CF4C-EAAC-40E8-B164-84ED8B39B17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a:extLst>
            <a:ext uri="{FF2B5EF4-FFF2-40B4-BE49-F238E27FC236}">
              <a16:creationId xmlns:a16="http://schemas.microsoft.com/office/drawing/2014/main" id="{95A12EC2-BE0B-46B9-890B-A0D1A445FD5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0" name="テキスト ボックス 679">
          <a:extLst>
            <a:ext uri="{FF2B5EF4-FFF2-40B4-BE49-F238E27FC236}">
              <a16:creationId xmlns:a16="http://schemas.microsoft.com/office/drawing/2014/main" id="{A9D59FC3-EE3C-43F3-A176-BA1812CD010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9E02742F-8CBD-4698-BD23-75A31E37FC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593E1DB8-2C6C-4EB1-BC63-40368D56B8E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児童館】&#10;有形固定資産減価償却率グラフ枠">
          <a:extLst>
            <a:ext uri="{FF2B5EF4-FFF2-40B4-BE49-F238E27FC236}">
              <a16:creationId xmlns:a16="http://schemas.microsoft.com/office/drawing/2014/main" id="{5941CE1E-DD5F-4B2D-887C-42FD2641694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84" name="直線コネクタ 683">
          <a:extLst>
            <a:ext uri="{FF2B5EF4-FFF2-40B4-BE49-F238E27FC236}">
              <a16:creationId xmlns:a16="http://schemas.microsoft.com/office/drawing/2014/main" id="{97ED29CD-2044-435E-B5FA-DB45739F526D}"/>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85" name="【児童館】&#10;有形固定資産減価償却率最小値テキスト">
          <a:extLst>
            <a:ext uri="{FF2B5EF4-FFF2-40B4-BE49-F238E27FC236}">
              <a16:creationId xmlns:a16="http://schemas.microsoft.com/office/drawing/2014/main" id="{4AFE8CE3-3158-4E16-8FEA-B0260594EAFA}"/>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86" name="直線コネクタ 685">
          <a:extLst>
            <a:ext uri="{FF2B5EF4-FFF2-40B4-BE49-F238E27FC236}">
              <a16:creationId xmlns:a16="http://schemas.microsoft.com/office/drawing/2014/main" id="{BD24A797-FED4-48F9-9CDF-127C50D44CB9}"/>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7" name="【児童館】&#10;有形固定資産減価償却率最大値テキスト">
          <a:extLst>
            <a:ext uri="{FF2B5EF4-FFF2-40B4-BE49-F238E27FC236}">
              <a16:creationId xmlns:a16="http://schemas.microsoft.com/office/drawing/2014/main" id="{8AABEF43-4C15-4328-BC41-E8245A18E00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8" name="直線コネクタ 687">
          <a:extLst>
            <a:ext uri="{FF2B5EF4-FFF2-40B4-BE49-F238E27FC236}">
              <a16:creationId xmlns:a16="http://schemas.microsoft.com/office/drawing/2014/main" id="{8908039E-6C6E-42BE-8025-B8C4BC54FC8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689" name="【児童館】&#10;有形固定資産減価償却率平均値テキスト">
          <a:extLst>
            <a:ext uri="{FF2B5EF4-FFF2-40B4-BE49-F238E27FC236}">
              <a16:creationId xmlns:a16="http://schemas.microsoft.com/office/drawing/2014/main" id="{3FCC7EE2-0558-44DC-9852-CDD6384DA7B8}"/>
            </a:ext>
          </a:extLst>
        </xdr:cNvPr>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90" name="フローチャート: 判断 689">
          <a:extLst>
            <a:ext uri="{FF2B5EF4-FFF2-40B4-BE49-F238E27FC236}">
              <a16:creationId xmlns:a16="http://schemas.microsoft.com/office/drawing/2014/main" id="{189C4A71-2B28-487D-8734-C0AC678B9401}"/>
            </a:ext>
          </a:extLst>
        </xdr:cNvPr>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691" name="フローチャート: 判断 690">
          <a:extLst>
            <a:ext uri="{FF2B5EF4-FFF2-40B4-BE49-F238E27FC236}">
              <a16:creationId xmlns:a16="http://schemas.microsoft.com/office/drawing/2014/main" id="{EFA3BEBF-6B25-4225-A46E-474BADB89593}"/>
            </a:ext>
          </a:extLst>
        </xdr:cNvPr>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92" name="フローチャート: 判断 691">
          <a:extLst>
            <a:ext uri="{FF2B5EF4-FFF2-40B4-BE49-F238E27FC236}">
              <a16:creationId xmlns:a16="http://schemas.microsoft.com/office/drawing/2014/main" id="{151F747B-2D23-47B8-92AF-90514571670B}"/>
            </a:ext>
          </a:extLst>
        </xdr:cNvPr>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93" name="フローチャート: 判断 692">
          <a:extLst>
            <a:ext uri="{FF2B5EF4-FFF2-40B4-BE49-F238E27FC236}">
              <a16:creationId xmlns:a16="http://schemas.microsoft.com/office/drawing/2014/main" id="{64E4F607-F174-4BE0-8ED8-0F21AC3ACC72}"/>
            </a:ext>
          </a:extLst>
        </xdr:cNvPr>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3CE57E6-3C09-4F3C-83E8-03E0FCC394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B82912A-6FE2-409C-A534-453DCC5867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5B2C590-ECC1-47FE-B4FC-7DFA1E32A2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E257405-964D-4AAA-88BE-5F9788A7BF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528DFBB3-7424-4789-A007-CF07D08C56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127726</xdr:rowOff>
    </xdr:from>
    <xdr:to>
      <xdr:col>85</xdr:col>
      <xdr:colOff>177800</xdr:colOff>
      <xdr:row>79</xdr:row>
      <xdr:rowOff>57876</xdr:rowOff>
    </xdr:to>
    <xdr:sp macro="" textlink="">
      <xdr:nvSpPr>
        <xdr:cNvPr id="699" name="楕円 698">
          <a:extLst>
            <a:ext uri="{FF2B5EF4-FFF2-40B4-BE49-F238E27FC236}">
              <a16:creationId xmlns:a16="http://schemas.microsoft.com/office/drawing/2014/main" id="{4FC14FE2-5C38-4355-8474-6BAF404A55A9}"/>
            </a:ext>
          </a:extLst>
        </xdr:cNvPr>
        <xdr:cNvSpPr/>
      </xdr:nvSpPr>
      <xdr:spPr>
        <a:xfrm>
          <a:off x="162687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150603</xdr:rowOff>
    </xdr:from>
    <xdr:ext cx="405111" cy="259045"/>
    <xdr:sp macro="" textlink="">
      <xdr:nvSpPr>
        <xdr:cNvPr id="700" name="【児童館】&#10;有形固定資産減価償却率該当値テキスト">
          <a:extLst>
            <a:ext uri="{FF2B5EF4-FFF2-40B4-BE49-F238E27FC236}">
              <a16:creationId xmlns:a16="http://schemas.microsoft.com/office/drawing/2014/main" id="{0FC26446-2EDB-4BF1-ACDC-19E4AF6412CC}"/>
            </a:ext>
          </a:extLst>
        </xdr:cNvPr>
        <xdr:cNvSpPr txBox="1"/>
      </xdr:nvSpPr>
      <xdr:spPr>
        <a:xfrm>
          <a:off x="16357600" y="133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701" name="楕円 700">
          <a:extLst>
            <a:ext uri="{FF2B5EF4-FFF2-40B4-BE49-F238E27FC236}">
              <a16:creationId xmlns:a16="http://schemas.microsoft.com/office/drawing/2014/main" id="{D45FC584-8812-4A72-8A57-7A8D8AE8722B}"/>
            </a:ext>
          </a:extLst>
        </xdr:cNvPr>
        <xdr:cNvSpPr/>
      </xdr:nvSpPr>
      <xdr:spPr>
        <a:xfrm>
          <a:off x="1543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7076</xdr:rowOff>
    </xdr:from>
    <xdr:to>
      <xdr:col>85</xdr:col>
      <xdr:colOff>127000</xdr:colOff>
      <xdr:row>79</xdr:row>
      <xdr:rowOff>29936</xdr:rowOff>
    </xdr:to>
    <xdr:cxnSp macro="">
      <xdr:nvCxnSpPr>
        <xdr:cNvPr id="702" name="直線コネクタ 701">
          <a:extLst>
            <a:ext uri="{FF2B5EF4-FFF2-40B4-BE49-F238E27FC236}">
              <a16:creationId xmlns:a16="http://schemas.microsoft.com/office/drawing/2014/main" id="{99E1194F-283C-4F4F-99AA-DABBC78697ED}"/>
            </a:ext>
          </a:extLst>
        </xdr:cNvPr>
        <xdr:cNvCxnSpPr/>
      </xdr:nvCxnSpPr>
      <xdr:spPr>
        <a:xfrm flipV="1">
          <a:off x="15481300" y="135516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703" name="楕円 702">
          <a:extLst>
            <a:ext uri="{FF2B5EF4-FFF2-40B4-BE49-F238E27FC236}">
              <a16:creationId xmlns:a16="http://schemas.microsoft.com/office/drawing/2014/main" id="{B5015064-FD24-422D-A411-FF580292755A}"/>
            </a:ext>
          </a:extLst>
        </xdr:cNvPr>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29936</xdr:rowOff>
    </xdr:from>
    <xdr:to>
      <xdr:col>81</xdr:col>
      <xdr:colOff>50800</xdr:colOff>
      <xdr:row>79</xdr:row>
      <xdr:rowOff>65858</xdr:rowOff>
    </xdr:to>
    <xdr:cxnSp macro="">
      <xdr:nvCxnSpPr>
        <xdr:cNvPr id="704" name="直線コネクタ 703">
          <a:extLst>
            <a:ext uri="{FF2B5EF4-FFF2-40B4-BE49-F238E27FC236}">
              <a16:creationId xmlns:a16="http://schemas.microsoft.com/office/drawing/2014/main" id="{5FDB3166-C3A3-47B3-95C1-2F8D83A038E2}"/>
            </a:ext>
          </a:extLst>
        </xdr:cNvPr>
        <xdr:cNvCxnSpPr/>
      </xdr:nvCxnSpPr>
      <xdr:spPr>
        <a:xfrm flipV="1">
          <a:off x="14592300" y="13574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50981</xdr:rowOff>
    </xdr:from>
    <xdr:to>
      <xdr:col>72</xdr:col>
      <xdr:colOff>38100</xdr:colOff>
      <xdr:row>79</xdr:row>
      <xdr:rowOff>152581</xdr:rowOff>
    </xdr:to>
    <xdr:sp macro="" textlink="">
      <xdr:nvSpPr>
        <xdr:cNvPr id="705" name="楕円 704">
          <a:extLst>
            <a:ext uri="{FF2B5EF4-FFF2-40B4-BE49-F238E27FC236}">
              <a16:creationId xmlns:a16="http://schemas.microsoft.com/office/drawing/2014/main" id="{2BF31BE2-6AAF-4812-9CDC-029278B3F93A}"/>
            </a:ext>
          </a:extLst>
        </xdr:cNvPr>
        <xdr:cNvSpPr/>
      </xdr:nvSpPr>
      <xdr:spPr>
        <a:xfrm>
          <a:off x="13652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65858</xdr:rowOff>
    </xdr:from>
    <xdr:to>
      <xdr:col>76</xdr:col>
      <xdr:colOff>114300</xdr:colOff>
      <xdr:row>79</xdr:row>
      <xdr:rowOff>101781</xdr:rowOff>
    </xdr:to>
    <xdr:cxnSp macro="">
      <xdr:nvCxnSpPr>
        <xdr:cNvPr id="706" name="直線コネクタ 705">
          <a:extLst>
            <a:ext uri="{FF2B5EF4-FFF2-40B4-BE49-F238E27FC236}">
              <a16:creationId xmlns:a16="http://schemas.microsoft.com/office/drawing/2014/main" id="{E3246AFE-C0B1-4780-97DA-3A4C5C8BCC09}"/>
            </a:ext>
          </a:extLst>
        </xdr:cNvPr>
        <xdr:cNvCxnSpPr/>
      </xdr:nvCxnSpPr>
      <xdr:spPr>
        <a:xfrm flipV="1">
          <a:off x="13703300" y="13610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707" name="n_1aveValue【児童館】&#10;有形固定資産減価償却率">
          <a:extLst>
            <a:ext uri="{FF2B5EF4-FFF2-40B4-BE49-F238E27FC236}">
              <a16:creationId xmlns:a16="http://schemas.microsoft.com/office/drawing/2014/main" id="{1EE949B2-E38D-4A76-A3FA-3DD894E0AB5E}"/>
            </a:ext>
          </a:extLst>
        </xdr:cNvPr>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708" name="n_2aveValue【児童館】&#10;有形固定資産減価償却率">
          <a:extLst>
            <a:ext uri="{FF2B5EF4-FFF2-40B4-BE49-F238E27FC236}">
              <a16:creationId xmlns:a16="http://schemas.microsoft.com/office/drawing/2014/main" id="{F197843C-883C-4657-8500-375569C0BB5A}"/>
            </a:ext>
          </a:extLst>
        </xdr:cNvPr>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129013</xdr:rowOff>
    </xdr:from>
    <xdr:ext cx="405111" cy="259045"/>
    <xdr:sp macro="" textlink="">
      <xdr:nvSpPr>
        <xdr:cNvPr id="709" name="n_3aveValue【児童館】&#10;有形固定資産減価償却率">
          <a:extLst>
            <a:ext uri="{FF2B5EF4-FFF2-40B4-BE49-F238E27FC236}">
              <a16:creationId xmlns:a16="http://schemas.microsoft.com/office/drawing/2014/main" id="{3AE6450C-B59B-4A9D-BD25-B1E5D94212C6}"/>
            </a:ext>
          </a:extLst>
        </xdr:cNvPr>
        <xdr:cNvSpPr txBox="1"/>
      </xdr:nvSpPr>
      <xdr:spPr>
        <a:xfrm>
          <a:off x="13500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97263</xdr:rowOff>
    </xdr:from>
    <xdr:ext cx="405111" cy="259045"/>
    <xdr:sp macro="" textlink="">
      <xdr:nvSpPr>
        <xdr:cNvPr id="710" name="n_1mainValue【児童館】&#10;有形固定資産減価償却率">
          <a:extLst>
            <a:ext uri="{FF2B5EF4-FFF2-40B4-BE49-F238E27FC236}">
              <a16:creationId xmlns:a16="http://schemas.microsoft.com/office/drawing/2014/main" id="{0F7D4F32-1995-4AD6-AAD3-B99FADD250C0}"/>
            </a:ext>
          </a:extLst>
        </xdr:cNvPr>
        <xdr:cNvSpPr txBox="1"/>
      </xdr:nvSpPr>
      <xdr:spPr>
        <a:xfrm>
          <a:off x="15266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711" name="n_2mainValue【児童館】&#10;有形固定資産減価償却率">
          <a:extLst>
            <a:ext uri="{FF2B5EF4-FFF2-40B4-BE49-F238E27FC236}">
              <a16:creationId xmlns:a16="http://schemas.microsoft.com/office/drawing/2014/main" id="{45B1CCF6-4BE5-4666-9BC2-B9CC55A06E3C}"/>
            </a:ext>
          </a:extLst>
        </xdr:cNvPr>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169108</xdr:rowOff>
    </xdr:from>
    <xdr:ext cx="405111" cy="259045"/>
    <xdr:sp macro="" textlink="">
      <xdr:nvSpPr>
        <xdr:cNvPr id="712" name="n_3mainValue【児童館】&#10;有形固定資産減価償却率">
          <a:extLst>
            <a:ext uri="{FF2B5EF4-FFF2-40B4-BE49-F238E27FC236}">
              <a16:creationId xmlns:a16="http://schemas.microsoft.com/office/drawing/2014/main" id="{259B4A76-458F-4E44-B2B7-C2AD1AD2CAA2}"/>
            </a:ext>
          </a:extLst>
        </xdr:cNvPr>
        <xdr:cNvSpPr txBox="1"/>
      </xdr:nvSpPr>
      <xdr:spPr>
        <a:xfrm>
          <a:off x="135007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3C664366-D41D-4F35-A229-59B55A5D33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FCF2A367-E27B-40CD-939D-1197CD36F4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DDA6982B-03E1-4A3D-A306-0E12C1FDD0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D1A751BA-10D6-405C-ABB1-5B856D7234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5E2FA331-7F17-4F96-9BAB-631BB31005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5AF66605-016A-45E0-B00D-B7360CB541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C76F121A-80FE-4A83-B98C-75C0427508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EC174C76-63DB-4EBE-A050-B1C8B954392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175A8806-AEC5-43D2-889E-77B0DDDC97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467D567B-24E3-466E-951E-7932D1F1EB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23" name="直線コネクタ 722">
          <a:extLst>
            <a:ext uri="{FF2B5EF4-FFF2-40B4-BE49-F238E27FC236}">
              <a16:creationId xmlns:a16="http://schemas.microsoft.com/office/drawing/2014/main" id="{DAF457DC-F7EB-435C-B602-9CA80A5B0849}"/>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24" name="テキスト ボックス 723">
          <a:extLst>
            <a:ext uri="{FF2B5EF4-FFF2-40B4-BE49-F238E27FC236}">
              <a16:creationId xmlns:a16="http://schemas.microsoft.com/office/drawing/2014/main" id="{2908F13F-F0CC-4A6B-8AC2-1D094B4B739F}"/>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a:extLst>
            <a:ext uri="{FF2B5EF4-FFF2-40B4-BE49-F238E27FC236}">
              <a16:creationId xmlns:a16="http://schemas.microsoft.com/office/drawing/2014/main" id="{27965911-2C1A-413E-B9A1-339D4204434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a:extLst>
            <a:ext uri="{FF2B5EF4-FFF2-40B4-BE49-F238E27FC236}">
              <a16:creationId xmlns:a16="http://schemas.microsoft.com/office/drawing/2014/main" id="{65C58615-E90F-4722-B807-9BA66EAF976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27" name="直線コネクタ 726">
          <a:extLst>
            <a:ext uri="{FF2B5EF4-FFF2-40B4-BE49-F238E27FC236}">
              <a16:creationId xmlns:a16="http://schemas.microsoft.com/office/drawing/2014/main" id="{40FAFC1E-75F5-4401-8BED-94380954305B}"/>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28" name="テキスト ボックス 727">
          <a:extLst>
            <a:ext uri="{FF2B5EF4-FFF2-40B4-BE49-F238E27FC236}">
              <a16:creationId xmlns:a16="http://schemas.microsoft.com/office/drawing/2014/main" id="{3C88B034-A24E-40EA-8ADC-2206C7E2DA78}"/>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a:extLst>
            <a:ext uri="{FF2B5EF4-FFF2-40B4-BE49-F238E27FC236}">
              <a16:creationId xmlns:a16="http://schemas.microsoft.com/office/drawing/2014/main" id="{3573A432-C925-448D-8243-BA3B18C77C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a:extLst>
            <a:ext uri="{FF2B5EF4-FFF2-40B4-BE49-F238E27FC236}">
              <a16:creationId xmlns:a16="http://schemas.microsoft.com/office/drawing/2014/main" id="{7FC3B5B0-56BE-4C1A-9960-8F9088E566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児童館】&#10;一人当たり面積グラフ枠">
          <a:extLst>
            <a:ext uri="{FF2B5EF4-FFF2-40B4-BE49-F238E27FC236}">
              <a16:creationId xmlns:a16="http://schemas.microsoft.com/office/drawing/2014/main" id="{8DD175BC-4354-40F8-956C-A7B630577A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732" name="直線コネクタ 731">
          <a:extLst>
            <a:ext uri="{FF2B5EF4-FFF2-40B4-BE49-F238E27FC236}">
              <a16:creationId xmlns:a16="http://schemas.microsoft.com/office/drawing/2014/main" id="{B433FFC6-554A-43D6-B662-6B7208917167}"/>
            </a:ext>
          </a:extLst>
        </xdr:cNvPr>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33" name="【児童館】&#10;一人当たり面積最小値テキスト">
          <a:extLst>
            <a:ext uri="{FF2B5EF4-FFF2-40B4-BE49-F238E27FC236}">
              <a16:creationId xmlns:a16="http://schemas.microsoft.com/office/drawing/2014/main" id="{7EA748D7-F2B1-43B8-970C-A7B279CA2532}"/>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34" name="直線コネクタ 733">
          <a:extLst>
            <a:ext uri="{FF2B5EF4-FFF2-40B4-BE49-F238E27FC236}">
              <a16:creationId xmlns:a16="http://schemas.microsoft.com/office/drawing/2014/main" id="{B68C96D7-F317-4B9B-BE07-6634F4F748CC}"/>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735" name="【児童館】&#10;一人当たり面積最大値テキスト">
          <a:extLst>
            <a:ext uri="{FF2B5EF4-FFF2-40B4-BE49-F238E27FC236}">
              <a16:creationId xmlns:a16="http://schemas.microsoft.com/office/drawing/2014/main" id="{ECE0B065-0011-444E-B7A9-DA3AFEAB801A}"/>
            </a:ext>
          </a:extLst>
        </xdr:cNvPr>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736" name="直線コネクタ 735">
          <a:extLst>
            <a:ext uri="{FF2B5EF4-FFF2-40B4-BE49-F238E27FC236}">
              <a16:creationId xmlns:a16="http://schemas.microsoft.com/office/drawing/2014/main" id="{B86ED9F2-5A0F-4097-BC85-88B6E4AFD3A3}"/>
            </a:ext>
          </a:extLst>
        </xdr:cNvPr>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737" name="【児童館】&#10;一人当たり面積平均値テキスト">
          <a:extLst>
            <a:ext uri="{FF2B5EF4-FFF2-40B4-BE49-F238E27FC236}">
              <a16:creationId xmlns:a16="http://schemas.microsoft.com/office/drawing/2014/main" id="{5CF9EFC8-33DD-4E9F-B7FE-48200FCC7D7D}"/>
            </a:ext>
          </a:extLst>
        </xdr:cNvPr>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738" name="フローチャート: 判断 737">
          <a:extLst>
            <a:ext uri="{FF2B5EF4-FFF2-40B4-BE49-F238E27FC236}">
              <a16:creationId xmlns:a16="http://schemas.microsoft.com/office/drawing/2014/main" id="{31B276C1-A0F1-414C-BAAD-6B10547F326A}"/>
            </a:ext>
          </a:extLst>
        </xdr:cNvPr>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739" name="フローチャート: 判断 738">
          <a:extLst>
            <a:ext uri="{FF2B5EF4-FFF2-40B4-BE49-F238E27FC236}">
              <a16:creationId xmlns:a16="http://schemas.microsoft.com/office/drawing/2014/main" id="{F8C48DA4-AE97-493C-ABB6-8F5B8DBED6B1}"/>
            </a:ext>
          </a:extLst>
        </xdr:cNvPr>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740" name="フローチャート: 判断 739">
          <a:extLst>
            <a:ext uri="{FF2B5EF4-FFF2-40B4-BE49-F238E27FC236}">
              <a16:creationId xmlns:a16="http://schemas.microsoft.com/office/drawing/2014/main" id="{D7B4F568-C9F2-4BD7-AA24-913C3558AC6E}"/>
            </a:ext>
          </a:extLst>
        </xdr:cNvPr>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41" name="フローチャート: 判断 740">
          <a:extLst>
            <a:ext uri="{FF2B5EF4-FFF2-40B4-BE49-F238E27FC236}">
              <a16:creationId xmlns:a16="http://schemas.microsoft.com/office/drawing/2014/main" id="{6C829B4C-2372-437A-851F-5778904AF68C}"/>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B0D453C4-DB4E-4F54-B7CC-12E001D7FF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19FD768-F5E3-41B5-94B9-46F42AE643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114AF9EA-C966-4E2A-A4D8-A12B881740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D9BB88FB-ACF0-41EC-A4BB-ED12F7C85AE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BAC3AA1D-3054-4EB0-98A1-0F1568567D9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38736</xdr:rowOff>
    </xdr:from>
    <xdr:to>
      <xdr:col>116</xdr:col>
      <xdr:colOff>114300</xdr:colOff>
      <xdr:row>81</xdr:row>
      <xdr:rowOff>140336</xdr:rowOff>
    </xdr:to>
    <xdr:sp macro="" textlink="">
      <xdr:nvSpPr>
        <xdr:cNvPr id="747" name="楕円 746">
          <a:extLst>
            <a:ext uri="{FF2B5EF4-FFF2-40B4-BE49-F238E27FC236}">
              <a16:creationId xmlns:a16="http://schemas.microsoft.com/office/drawing/2014/main" id="{1DE07885-66B0-4CF7-B27C-0055D1E15464}"/>
            </a:ext>
          </a:extLst>
        </xdr:cNvPr>
        <xdr:cNvSpPr/>
      </xdr:nvSpPr>
      <xdr:spPr>
        <a:xfrm>
          <a:off x="22110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61613</xdr:rowOff>
    </xdr:from>
    <xdr:ext cx="469744" cy="259045"/>
    <xdr:sp macro="" textlink="">
      <xdr:nvSpPr>
        <xdr:cNvPr id="748" name="【児童館】&#10;一人当たり面積該当値テキスト">
          <a:extLst>
            <a:ext uri="{FF2B5EF4-FFF2-40B4-BE49-F238E27FC236}">
              <a16:creationId xmlns:a16="http://schemas.microsoft.com/office/drawing/2014/main" id="{6E2D99DB-364F-4B55-B3B0-D16233256C5D}"/>
            </a:ext>
          </a:extLst>
        </xdr:cNvPr>
        <xdr:cNvSpPr txBox="1"/>
      </xdr:nvSpPr>
      <xdr:spPr>
        <a:xfrm>
          <a:off x="22199600"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61595</xdr:rowOff>
    </xdr:from>
    <xdr:to>
      <xdr:col>112</xdr:col>
      <xdr:colOff>38100</xdr:colOff>
      <xdr:row>81</xdr:row>
      <xdr:rowOff>163195</xdr:rowOff>
    </xdr:to>
    <xdr:sp macro="" textlink="">
      <xdr:nvSpPr>
        <xdr:cNvPr id="749" name="楕円 748">
          <a:extLst>
            <a:ext uri="{FF2B5EF4-FFF2-40B4-BE49-F238E27FC236}">
              <a16:creationId xmlns:a16="http://schemas.microsoft.com/office/drawing/2014/main" id="{08E16C40-178E-4CBE-AD0D-81CB2775A73C}"/>
            </a:ext>
          </a:extLst>
        </xdr:cNvPr>
        <xdr:cNvSpPr/>
      </xdr:nvSpPr>
      <xdr:spPr>
        <a:xfrm>
          <a:off x="21272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89536</xdr:rowOff>
    </xdr:from>
    <xdr:to>
      <xdr:col>116</xdr:col>
      <xdr:colOff>63500</xdr:colOff>
      <xdr:row>81</xdr:row>
      <xdr:rowOff>112395</xdr:rowOff>
    </xdr:to>
    <xdr:cxnSp macro="">
      <xdr:nvCxnSpPr>
        <xdr:cNvPr id="750" name="直線コネクタ 749">
          <a:extLst>
            <a:ext uri="{FF2B5EF4-FFF2-40B4-BE49-F238E27FC236}">
              <a16:creationId xmlns:a16="http://schemas.microsoft.com/office/drawing/2014/main" id="{C6F79972-859A-455A-B16C-C6215A901F43}"/>
            </a:ext>
          </a:extLst>
        </xdr:cNvPr>
        <xdr:cNvCxnSpPr/>
      </xdr:nvCxnSpPr>
      <xdr:spPr>
        <a:xfrm flipV="1">
          <a:off x="21323300" y="139769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78739</xdr:rowOff>
    </xdr:from>
    <xdr:to>
      <xdr:col>107</xdr:col>
      <xdr:colOff>101600</xdr:colOff>
      <xdr:row>82</xdr:row>
      <xdr:rowOff>8889</xdr:rowOff>
    </xdr:to>
    <xdr:sp macro="" textlink="">
      <xdr:nvSpPr>
        <xdr:cNvPr id="751" name="楕円 750">
          <a:extLst>
            <a:ext uri="{FF2B5EF4-FFF2-40B4-BE49-F238E27FC236}">
              <a16:creationId xmlns:a16="http://schemas.microsoft.com/office/drawing/2014/main" id="{FBFD126C-5131-4A1F-97F1-92BC0F4A407B}"/>
            </a:ext>
          </a:extLst>
        </xdr:cNvPr>
        <xdr:cNvSpPr/>
      </xdr:nvSpPr>
      <xdr:spPr>
        <a:xfrm>
          <a:off x="20383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112395</xdr:rowOff>
    </xdr:from>
    <xdr:to>
      <xdr:col>111</xdr:col>
      <xdr:colOff>177800</xdr:colOff>
      <xdr:row>81</xdr:row>
      <xdr:rowOff>129539</xdr:rowOff>
    </xdr:to>
    <xdr:cxnSp macro="">
      <xdr:nvCxnSpPr>
        <xdr:cNvPr id="752" name="直線コネクタ 751">
          <a:extLst>
            <a:ext uri="{FF2B5EF4-FFF2-40B4-BE49-F238E27FC236}">
              <a16:creationId xmlns:a16="http://schemas.microsoft.com/office/drawing/2014/main" id="{1BDCA4D2-0885-4748-8CF8-26DE5B278F90}"/>
            </a:ext>
          </a:extLst>
        </xdr:cNvPr>
        <xdr:cNvCxnSpPr/>
      </xdr:nvCxnSpPr>
      <xdr:spPr>
        <a:xfrm flipV="1">
          <a:off x="20434300" y="139998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84455</xdr:rowOff>
    </xdr:from>
    <xdr:to>
      <xdr:col>102</xdr:col>
      <xdr:colOff>165100</xdr:colOff>
      <xdr:row>82</xdr:row>
      <xdr:rowOff>14605</xdr:rowOff>
    </xdr:to>
    <xdr:sp macro="" textlink="">
      <xdr:nvSpPr>
        <xdr:cNvPr id="753" name="楕円 752">
          <a:extLst>
            <a:ext uri="{FF2B5EF4-FFF2-40B4-BE49-F238E27FC236}">
              <a16:creationId xmlns:a16="http://schemas.microsoft.com/office/drawing/2014/main" id="{E7C7BD93-18C0-4B6A-B16F-C5166E444FED}"/>
            </a:ext>
          </a:extLst>
        </xdr:cNvPr>
        <xdr:cNvSpPr/>
      </xdr:nvSpPr>
      <xdr:spPr>
        <a:xfrm>
          <a:off x="19494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129539</xdr:rowOff>
    </xdr:from>
    <xdr:to>
      <xdr:col>107</xdr:col>
      <xdr:colOff>50800</xdr:colOff>
      <xdr:row>81</xdr:row>
      <xdr:rowOff>135255</xdr:rowOff>
    </xdr:to>
    <xdr:cxnSp macro="">
      <xdr:nvCxnSpPr>
        <xdr:cNvPr id="754" name="直線コネクタ 753">
          <a:extLst>
            <a:ext uri="{FF2B5EF4-FFF2-40B4-BE49-F238E27FC236}">
              <a16:creationId xmlns:a16="http://schemas.microsoft.com/office/drawing/2014/main" id="{6D8C75AC-8E98-4220-9F31-BBD1A4ADF955}"/>
            </a:ext>
          </a:extLst>
        </xdr:cNvPr>
        <xdr:cNvCxnSpPr/>
      </xdr:nvCxnSpPr>
      <xdr:spPr>
        <a:xfrm flipV="1">
          <a:off x="19545300" y="14016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108602</xdr:rowOff>
    </xdr:from>
    <xdr:ext cx="469744" cy="259045"/>
    <xdr:sp macro="" textlink="">
      <xdr:nvSpPr>
        <xdr:cNvPr id="755" name="n_1aveValue【児童館】&#10;一人当たり面積">
          <a:extLst>
            <a:ext uri="{FF2B5EF4-FFF2-40B4-BE49-F238E27FC236}">
              <a16:creationId xmlns:a16="http://schemas.microsoft.com/office/drawing/2014/main" id="{23098984-2B82-469C-A5A0-812EFD5469A5}"/>
            </a:ext>
          </a:extLst>
        </xdr:cNvPr>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120032</xdr:rowOff>
    </xdr:from>
    <xdr:ext cx="469744" cy="259045"/>
    <xdr:sp macro="" textlink="">
      <xdr:nvSpPr>
        <xdr:cNvPr id="756" name="n_2aveValue【児童館】&#10;一人当たり面積">
          <a:extLst>
            <a:ext uri="{FF2B5EF4-FFF2-40B4-BE49-F238E27FC236}">
              <a16:creationId xmlns:a16="http://schemas.microsoft.com/office/drawing/2014/main" id="{988421EB-6217-4062-8189-09AB61AC62C3}"/>
            </a:ext>
          </a:extLst>
        </xdr:cNvPr>
        <xdr:cNvSpPr txBox="1"/>
      </xdr:nvSpPr>
      <xdr:spPr>
        <a:xfrm>
          <a:off x="20199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57" name="n_3aveValue【児童館】&#10;一人当たり面積">
          <a:extLst>
            <a:ext uri="{FF2B5EF4-FFF2-40B4-BE49-F238E27FC236}">
              <a16:creationId xmlns:a16="http://schemas.microsoft.com/office/drawing/2014/main" id="{91A7659F-ED24-4770-87EE-F6F945F435F0}"/>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8272</xdr:rowOff>
    </xdr:from>
    <xdr:ext cx="469744" cy="259045"/>
    <xdr:sp macro="" textlink="">
      <xdr:nvSpPr>
        <xdr:cNvPr id="758" name="n_1mainValue【児童館】&#10;一人当たり面積">
          <a:extLst>
            <a:ext uri="{FF2B5EF4-FFF2-40B4-BE49-F238E27FC236}">
              <a16:creationId xmlns:a16="http://schemas.microsoft.com/office/drawing/2014/main" id="{192BC0B9-3E20-47BA-A410-08F3D68A790A}"/>
            </a:ext>
          </a:extLst>
        </xdr:cNvPr>
        <xdr:cNvSpPr txBox="1"/>
      </xdr:nvSpPr>
      <xdr:spPr>
        <a:xfrm>
          <a:off x="210757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25416</xdr:rowOff>
    </xdr:from>
    <xdr:ext cx="469744" cy="259045"/>
    <xdr:sp macro="" textlink="">
      <xdr:nvSpPr>
        <xdr:cNvPr id="759" name="n_2mainValue【児童館】&#10;一人当たり面積">
          <a:extLst>
            <a:ext uri="{FF2B5EF4-FFF2-40B4-BE49-F238E27FC236}">
              <a16:creationId xmlns:a16="http://schemas.microsoft.com/office/drawing/2014/main" id="{54FF317C-BB69-43DE-AABF-240CC1807E17}"/>
            </a:ext>
          </a:extLst>
        </xdr:cNvPr>
        <xdr:cNvSpPr txBox="1"/>
      </xdr:nvSpPr>
      <xdr:spPr>
        <a:xfrm>
          <a:off x="20199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31132</xdr:rowOff>
    </xdr:from>
    <xdr:ext cx="469744" cy="259045"/>
    <xdr:sp macro="" textlink="">
      <xdr:nvSpPr>
        <xdr:cNvPr id="760" name="n_3mainValue【児童館】&#10;一人当たり面積">
          <a:extLst>
            <a:ext uri="{FF2B5EF4-FFF2-40B4-BE49-F238E27FC236}">
              <a16:creationId xmlns:a16="http://schemas.microsoft.com/office/drawing/2014/main" id="{B92879D5-EC4A-45B4-BAD1-DBE7B6B96FB8}"/>
            </a:ext>
          </a:extLst>
        </xdr:cNvPr>
        <xdr:cNvSpPr txBox="1"/>
      </xdr:nvSpPr>
      <xdr:spPr>
        <a:xfrm>
          <a:off x="193104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a:extLst>
            <a:ext uri="{FF2B5EF4-FFF2-40B4-BE49-F238E27FC236}">
              <a16:creationId xmlns:a16="http://schemas.microsoft.com/office/drawing/2014/main" id="{560B8BE9-6B16-4E45-B673-1FFE11C689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a:extLst>
            <a:ext uri="{FF2B5EF4-FFF2-40B4-BE49-F238E27FC236}">
              <a16:creationId xmlns:a16="http://schemas.microsoft.com/office/drawing/2014/main" id="{81D5B117-8267-4B08-824D-998A98E101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a:extLst>
            <a:ext uri="{FF2B5EF4-FFF2-40B4-BE49-F238E27FC236}">
              <a16:creationId xmlns:a16="http://schemas.microsoft.com/office/drawing/2014/main" id="{9039142E-D91B-4931-874F-9E3AD5FD3B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a:extLst>
            <a:ext uri="{FF2B5EF4-FFF2-40B4-BE49-F238E27FC236}">
              <a16:creationId xmlns:a16="http://schemas.microsoft.com/office/drawing/2014/main" id="{A8761AE5-1417-4C31-A741-43881E65A2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a:extLst>
            <a:ext uri="{FF2B5EF4-FFF2-40B4-BE49-F238E27FC236}">
              <a16:creationId xmlns:a16="http://schemas.microsoft.com/office/drawing/2014/main" id="{5587FC20-65AE-4EF1-9053-E44AACE2C8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a:extLst>
            <a:ext uri="{FF2B5EF4-FFF2-40B4-BE49-F238E27FC236}">
              <a16:creationId xmlns:a16="http://schemas.microsoft.com/office/drawing/2014/main" id="{53CE1112-FC67-4C6C-A53F-05A38C7761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a:extLst>
            <a:ext uri="{FF2B5EF4-FFF2-40B4-BE49-F238E27FC236}">
              <a16:creationId xmlns:a16="http://schemas.microsoft.com/office/drawing/2014/main" id="{520F6D18-AFAB-4621-A22D-9777943A07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a:extLst>
            <a:ext uri="{FF2B5EF4-FFF2-40B4-BE49-F238E27FC236}">
              <a16:creationId xmlns:a16="http://schemas.microsoft.com/office/drawing/2014/main" id="{BBAE1143-28BF-4F7F-89BE-1851A51EF1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a:extLst>
            <a:ext uri="{FF2B5EF4-FFF2-40B4-BE49-F238E27FC236}">
              <a16:creationId xmlns:a16="http://schemas.microsoft.com/office/drawing/2014/main" id="{1C6F57ED-F881-4483-AEFB-43C13B3511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a:extLst>
            <a:ext uri="{FF2B5EF4-FFF2-40B4-BE49-F238E27FC236}">
              <a16:creationId xmlns:a16="http://schemas.microsoft.com/office/drawing/2014/main" id="{AD526273-2524-477B-B4BE-4221299F32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1" name="直線コネクタ 770">
          <a:extLst>
            <a:ext uri="{FF2B5EF4-FFF2-40B4-BE49-F238E27FC236}">
              <a16:creationId xmlns:a16="http://schemas.microsoft.com/office/drawing/2014/main" id="{9AB7AC65-CCFE-4F1D-BFD7-FE680D84282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2" name="テキスト ボックス 771">
          <a:extLst>
            <a:ext uri="{FF2B5EF4-FFF2-40B4-BE49-F238E27FC236}">
              <a16:creationId xmlns:a16="http://schemas.microsoft.com/office/drawing/2014/main" id="{72D9E8DF-1549-49C2-AAC2-21FE9FB8320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3" name="直線コネクタ 772">
          <a:extLst>
            <a:ext uri="{FF2B5EF4-FFF2-40B4-BE49-F238E27FC236}">
              <a16:creationId xmlns:a16="http://schemas.microsoft.com/office/drawing/2014/main" id="{BAE22A1C-F41F-4FD6-B90B-080D093F49D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4" name="テキスト ボックス 773">
          <a:extLst>
            <a:ext uri="{FF2B5EF4-FFF2-40B4-BE49-F238E27FC236}">
              <a16:creationId xmlns:a16="http://schemas.microsoft.com/office/drawing/2014/main" id="{4AFC3455-7FA1-47BA-9FA0-E2A9FB5DC7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5" name="直線コネクタ 774">
          <a:extLst>
            <a:ext uri="{FF2B5EF4-FFF2-40B4-BE49-F238E27FC236}">
              <a16:creationId xmlns:a16="http://schemas.microsoft.com/office/drawing/2014/main" id="{8BBCCA99-3587-4439-8544-D30BAC4575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6" name="テキスト ボックス 775">
          <a:extLst>
            <a:ext uri="{FF2B5EF4-FFF2-40B4-BE49-F238E27FC236}">
              <a16:creationId xmlns:a16="http://schemas.microsoft.com/office/drawing/2014/main" id="{BC7EB443-36E3-4D40-B5E9-D769E542158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7" name="直線コネクタ 776">
          <a:extLst>
            <a:ext uri="{FF2B5EF4-FFF2-40B4-BE49-F238E27FC236}">
              <a16:creationId xmlns:a16="http://schemas.microsoft.com/office/drawing/2014/main" id="{84A3356D-D6BA-46E9-B2BE-CE8DF712D3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8" name="テキスト ボックス 777">
          <a:extLst>
            <a:ext uri="{FF2B5EF4-FFF2-40B4-BE49-F238E27FC236}">
              <a16:creationId xmlns:a16="http://schemas.microsoft.com/office/drawing/2014/main" id="{52EC1CAE-AB73-49CD-830B-C1370608F14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9" name="直線コネクタ 778">
          <a:extLst>
            <a:ext uri="{FF2B5EF4-FFF2-40B4-BE49-F238E27FC236}">
              <a16:creationId xmlns:a16="http://schemas.microsoft.com/office/drawing/2014/main" id="{2B9153A8-4F23-432F-A9DB-DFD95380F1A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0" name="テキスト ボックス 779">
          <a:extLst>
            <a:ext uri="{FF2B5EF4-FFF2-40B4-BE49-F238E27FC236}">
              <a16:creationId xmlns:a16="http://schemas.microsoft.com/office/drawing/2014/main" id="{CC9FDB21-10D8-48C7-A6FA-48AFB54AF26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1" name="直線コネクタ 780">
          <a:extLst>
            <a:ext uri="{FF2B5EF4-FFF2-40B4-BE49-F238E27FC236}">
              <a16:creationId xmlns:a16="http://schemas.microsoft.com/office/drawing/2014/main" id="{70E8A2BC-B5D5-4384-8776-D91C7A8F4D8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2" name="テキスト ボックス 781">
          <a:extLst>
            <a:ext uri="{FF2B5EF4-FFF2-40B4-BE49-F238E27FC236}">
              <a16:creationId xmlns:a16="http://schemas.microsoft.com/office/drawing/2014/main" id="{364131C7-AA1A-470B-A6F4-D4F79B3416B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a:extLst>
            <a:ext uri="{FF2B5EF4-FFF2-40B4-BE49-F238E27FC236}">
              <a16:creationId xmlns:a16="http://schemas.microsoft.com/office/drawing/2014/main" id="{5B790673-8661-44A2-A741-AC2998CEBB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CE7D8673-766C-4888-97CD-745DC5AD413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a:extLst>
            <a:ext uri="{FF2B5EF4-FFF2-40B4-BE49-F238E27FC236}">
              <a16:creationId xmlns:a16="http://schemas.microsoft.com/office/drawing/2014/main" id="{B96888E8-FFE7-4AD8-B524-1073093A60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786" name="直線コネクタ 785">
          <a:extLst>
            <a:ext uri="{FF2B5EF4-FFF2-40B4-BE49-F238E27FC236}">
              <a16:creationId xmlns:a16="http://schemas.microsoft.com/office/drawing/2014/main" id="{FF73F31F-BB70-4187-AFB1-1C2A98C67129}"/>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787" name="【公民館】&#10;有形固定資産減価償却率最小値テキスト">
          <a:extLst>
            <a:ext uri="{FF2B5EF4-FFF2-40B4-BE49-F238E27FC236}">
              <a16:creationId xmlns:a16="http://schemas.microsoft.com/office/drawing/2014/main" id="{4F28A930-7ADD-469B-A207-9FF62209F561}"/>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788" name="直線コネクタ 787">
          <a:extLst>
            <a:ext uri="{FF2B5EF4-FFF2-40B4-BE49-F238E27FC236}">
              <a16:creationId xmlns:a16="http://schemas.microsoft.com/office/drawing/2014/main" id="{EBE51C1E-4DEA-46BF-9638-E7B4B07DAB88}"/>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9" name="【公民館】&#10;有形固定資産減価償却率最大値テキスト">
          <a:extLst>
            <a:ext uri="{FF2B5EF4-FFF2-40B4-BE49-F238E27FC236}">
              <a16:creationId xmlns:a16="http://schemas.microsoft.com/office/drawing/2014/main" id="{7CA04AA1-689C-42BD-A782-9385734C666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0" name="直線コネクタ 789">
          <a:extLst>
            <a:ext uri="{FF2B5EF4-FFF2-40B4-BE49-F238E27FC236}">
              <a16:creationId xmlns:a16="http://schemas.microsoft.com/office/drawing/2014/main" id="{C124C5AC-63F6-409A-8142-63F544EF5B2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91" name="【公民館】&#10;有形固定資産減価償却率平均値テキスト">
          <a:extLst>
            <a:ext uri="{FF2B5EF4-FFF2-40B4-BE49-F238E27FC236}">
              <a16:creationId xmlns:a16="http://schemas.microsoft.com/office/drawing/2014/main" id="{410B484F-5CCF-4938-A965-7098EEE6ABE2}"/>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92" name="フローチャート: 判断 791">
          <a:extLst>
            <a:ext uri="{FF2B5EF4-FFF2-40B4-BE49-F238E27FC236}">
              <a16:creationId xmlns:a16="http://schemas.microsoft.com/office/drawing/2014/main" id="{86F8F899-0DEF-40F6-AF28-0FB5FD87712F}"/>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793" name="フローチャート: 判断 792">
          <a:extLst>
            <a:ext uri="{FF2B5EF4-FFF2-40B4-BE49-F238E27FC236}">
              <a16:creationId xmlns:a16="http://schemas.microsoft.com/office/drawing/2014/main" id="{6C694844-8AE6-4FA5-A706-75E2C89F32D2}"/>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94" name="フローチャート: 判断 793">
          <a:extLst>
            <a:ext uri="{FF2B5EF4-FFF2-40B4-BE49-F238E27FC236}">
              <a16:creationId xmlns:a16="http://schemas.microsoft.com/office/drawing/2014/main" id="{5ED7FF70-3FF3-4A33-96B7-3ADE722E8192}"/>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795" name="フローチャート: 判断 794">
          <a:extLst>
            <a:ext uri="{FF2B5EF4-FFF2-40B4-BE49-F238E27FC236}">
              <a16:creationId xmlns:a16="http://schemas.microsoft.com/office/drawing/2014/main" id="{58E19A4B-37F6-4E34-9457-B563E5542BF9}"/>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9935B59B-952B-4A04-950E-BD9FA44719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D4EC754-3D71-499D-8E31-C12D01D912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6706B40-7890-4ED5-A158-33B6E73F9A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6ECB77B5-DCE7-4B67-A687-9D4A871643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F719D71A-EF9C-451C-AC9D-FC8989DE9B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801" name="楕円 800">
          <a:extLst>
            <a:ext uri="{FF2B5EF4-FFF2-40B4-BE49-F238E27FC236}">
              <a16:creationId xmlns:a16="http://schemas.microsoft.com/office/drawing/2014/main" id="{C2F4CED4-D248-460C-8A4B-8834A2B6E497}"/>
            </a:ext>
          </a:extLst>
        </xdr:cNvPr>
        <xdr:cNvSpPr/>
      </xdr:nvSpPr>
      <xdr:spPr>
        <a:xfrm>
          <a:off x="16268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802" name="【公民館】&#10;有形固定資産減価償却率該当値テキスト">
          <a:extLst>
            <a:ext uri="{FF2B5EF4-FFF2-40B4-BE49-F238E27FC236}">
              <a16:creationId xmlns:a16="http://schemas.microsoft.com/office/drawing/2014/main" id="{46B21D7D-2CF1-4EC0-B324-90233B81837B}"/>
            </a:ext>
          </a:extLst>
        </xdr:cNvPr>
        <xdr:cNvSpPr txBox="1"/>
      </xdr:nvSpPr>
      <xdr:spPr>
        <a:xfrm>
          <a:off x="16357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92348</xdr:rowOff>
    </xdr:from>
    <xdr:to>
      <xdr:col>81</xdr:col>
      <xdr:colOff>101600</xdr:colOff>
      <xdr:row>102</xdr:row>
      <xdr:rowOff>22498</xdr:rowOff>
    </xdr:to>
    <xdr:sp macro="" textlink="">
      <xdr:nvSpPr>
        <xdr:cNvPr id="803" name="楕円 802">
          <a:extLst>
            <a:ext uri="{FF2B5EF4-FFF2-40B4-BE49-F238E27FC236}">
              <a16:creationId xmlns:a16="http://schemas.microsoft.com/office/drawing/2014/main" id="{CA77428F-06EA-45A6-9264-50E728099593}"/>
            </a:ext>
          </a:extLst>
        </xdr:cNvPr>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101</xdr:row>
      <xdr:rowOff>143148</xdr:rowOff>
    </xdr:to>
    <xdr:cxnSp macro="">
      <xdr:nvCxnSpPr>
        <xdr:cNvPr id="804" name="直線コネクタ 803">
          <a:extLst>
            <a:ext uri="{FF2B5EF4-FFF2-40B4-BE49-F238E27FC236}">
              <a16:creationId xmlns:a16="http://schemas.microsoft.com/office/drawing/2014/main" id="{958186E8-826D-413B-857F-5B7C06BDCF62}"/>
            </a:ext>
          </a:extLst>
        </xdr:cNvPr>
        <xdr:cNvCxnSpPr/>
      </xdr:nvCxnSpPr>
      <xdr:spPr>
        <a:xfrm flipV="1">
          <a:off x="15481300" y="1745143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64588</xdr:rowOff>
    </xdr:from>
    <xdr:to>
      <xdr:col>76</xdr:col>
      <xdr:colOff>165100</xdr:colOff>
      <xdr:row>101</xdr:row>
      <xdr:rowOff>166188</xdr:rowOff>
    </xdr:to>
    <xdr:sp macro="" textlink="">
      <xdr:nvSpPr>
        <xdr:cNvPr id="805" name="楕円 804">
          <a:extLst>
            <a:ext uri="{FF2B5EF4-FFF2-40B4-BE49-F238E27FC236}">
              <a16:creationId xmlns:a16="http://schemas.microsoft.com/office/drawing/2014/main" id="{1C054DBD-653E-45E4-9DAF-831D375E632A}"/>
            </a:ext>
          </a:extLst>
        </xdr:cNvPr>
        <xdr:cNvSpPr/>
      </xdr:nvSpPr>
      <xdr:spPr>
        <a:xfrm>
          <a:off x="14541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101</xdr:row>
      <xdr:rowOff>143148</xdr:rowOff>
    </xdr:to>
    <xdr:cxnSp macro="">
      <xdr:nvCxnSpPr>
        <xdr:cNvPr id="806" name="直線コネクタ 805">
          <a:extLst>
            <a:ext uri="{FF2B5EF4-FFF2-40B4-BE49-F238E27FC236}">
              <a16:creationId xmlns:a16="http://schemas.microsoft.com/office/drawing/2014/main" id="{AE43B870-4E7D-4CD6-8FCE-5218507D037D}"/>
            </a:ext>
          </a:extLst>
        </xdr:cNvPr>
        <xdr:cNvCxnSpPr/>
      </xdr:nvCxnSpPr>
      <xdr:spPr>
        <a:xfrm>
          <a:off x="14592300" y="174318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4173</xdr:rowOff>
    </xdr:from>
    <xdr:to>
      <xdr:col>72</xdr:col>
      <xdr:colOff>38100</xdr:colOff>
      <xdr:row>103</xdr:row>
      <xdr:rowOff>105773</xdr:rowOff>
    </xdr:to>
    <xdr:sp macro="" textlink="">
      <xdr:nvSpPr>
        <xdr:cNvPr id="807" name="楕円 806">
          <a:extLst>
            <a:ext uri="{FF2B5EF4-FFF2-40B4-BE49-F238E27FC236}">
              <a16:creationId xmlns:a16="http://schemas.microsoft.com/office/drawing/2014/main" id="{3DEA5042-E390-47C0-AAB4-7E33693DBBC4}"/>
            </a:ext>
          </a:extLst>
        </xdr:cNvPr>
        <xdr:cNvSpPr/>
      </xdr:nvSpPr>
      <xdr:spPr>
        <a:xfrm>
          <a:off x="13652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115388</xdr:rowOff>
    </xdr:from>
    <xdr:to>
      <xdr:col>76</xdr:col>
      <xdr:colOff>114300</xdr:colOff>
      <xdr:row>103</xdr:row>
      <xdr:rowOff>54973</xdr:rowOff>
    </xdr:to>
    <xdr:cxnSp macro="">
      <xdr:nvCxnSpPr>
        <xdr:cNvPr id="808" name="直線コネクタ 807">
          <a:extLst>
            <a:ext uri="{FF2B5EF4-FFF2-40B4-BE49-F238E27FC236}">
              <a16:creationId xmlns:a16="http://schemas.microsoft.com/office/drawing/2014/main" id="{A445D86F-B9C4-4D0F-AA64-0F8261E25FC0}"/>
            </a:ext>
          </a:extLst>
        </xdr:cNvPr>
        <xdr:cNvCxnSpPr/>
      </xdr:nvCxnSpPr>
      <xdr:spPr>
        <a:xfrm flipV="1">
          <a:off x="13703300" y="17431838"/>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809" name="n_1aveValue【公民館】&#10;有形固定資産減価償却率">
          <a:extLst>
            <a:ext uri="{FF2B5EF4-FFF2-40B4-BE49-F238E27FC236}">
              <a16:creationId xmlns:a16="http://schemas.microsoft.com/office/drawing/2014/main" id="{49B9EDE5-42D5-488D-94ED-19ECC1F56ACA}"/>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810" name="n_2aveValue【公民館】&#10;有形固定資産減価償却率">
          <a:extLst>
            <a:ext uri="{FF2B5EF4-FFF2-40B4-BE49-F238E27FC236}">
              <a16:creationId xmlns:a16="http://schemas.microsoft.com/office/drawing/2014/main" id="{ED78EDF1-974F-489F-B65A-1A7A08936B2D}"/>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811" name="n_3aveValue【公民館】&#10;有形固定資産減価償却率">
          <a:extLst>
            <a:ext uri="{FF2B5EF4-FFF2-40B4-BE49-F238E27FC236}">
              <a16:creationId xmlns:a16="http://schemas.microsoft.com/office/drawing/2014/main" id="{E6742E42-3780-43B2-A98F-B28A34939F8A}"/>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39025</xdr:rowOff>
    </xdr:from>
    <xdr:ext cx="405111" cy="259045"/>
    <xdr:sp macro="" textlink="">
      <xdr:nvSpPr>
        <xdr:cNvPr id="812" name="n_1mainValue【公民館】&#10;有形固定資産減価償却率">
          <a:extLst>
            <a:ext uri="{FF2B5EF4-FFF2-40B4-BE49-F238E27FC236}">
              <a16:creationId xmlns:a16="http://schemas.microsoft.com/office/drawing/2014/main" id="{223BE48E-1061-40A6-A2B5-3C2BDE9398D4}"/>
            </a:ext>
          </a:extLst>
        </xdr:cNvPr>
        <xdr:cNvSpPr txBox="1"/>
      </xdr:nvSpPr>
      <xdr:spPr>
        <a:xfrm>
          <a:off x="15266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11265</xdr:rowOff>
    </xdr:from>
    <xdr:ext cx="405111" cy="259045"/>
    <xdr:sp macro="" textlink="">
      <xdr:nvSpPr>
        <xdr:cNvPr id="813" name="n_2mainValue【公民館】&#10;有形固定資産減価償却率">
          <a:extLst>
            <a:ext uri="{FF2B5EF4-FFF2-40B4-BE49-F238E27FC236}">
              <a16:creationId xmlns:a16="http://schemas.microsoft.com/office/drawing/2014/main" id="{EABF8C61-C38F-43BF-A38E-60D197CB7FB2}"/>
            </a:ext>
          </a:extLst>
        </xdr:cNvPr>
        <xdr:cNvSpPr txBox="1"/>
      </xdr:nvSpPr>
      <xdr:spPr>
        <a:xfrm>
          <a:off x="14389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96900</xdr:rowOff>
    </xdr:from>
    <xdr:ext cx="405111" cy="259045"/>
    <xdr:sp macro="" textlink="">
      <xdr:nvSpPr>
        <xdr:cNvPr id="814" name="n_3mainValue【公民館】&#10;有形固定資産減価償却率">
          <a:extLst>
            <a:ext uri="{FF2B5EF4-FFF2-40B4-BE49-F238E27FC236}">
              <a16:creationId xmlns:a16="http://schemas.microsoft.com/office/drawing/2014/main" id="{790EBE0B-ACDE-4621-863A-457AE0923F8E}"/>
            </a:ext>
          </a:extLst>
        </xdr:cNvPr>
        <xdr:cNvSpPr txBox="1"/>
      </xdr:nvSpPr>
      <xdr:spPr>
        <a:xfrm>
          <a:off x="135007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a:extLst>
            <a:ext uri="{FF2B5EF4-FFF2-40B4-BE49-F238E27FC236}">
              <a16:creationId xmlns:a16="http://schemas.microsoft.com/office/drawing/2014/main" id="{13529E90-DF7A-4EEF-8740-03884F354B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a:extLst>
            <a:ext uri="{FF2B5EF4-FFF2-40B4-BE49-F238E27FC236}">
              <a16:creationId xmlns:a16="http://schemas.microsoft.com/office/drawing/2014/main" id="{D1B85D09-A6B1-46DB-9456-E1819090A5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a:extLst>
            <a:ext uri="{FF2B5EF4-FFF2-40B4-BE49-F238E27FC236}">
              <a16:creationId xmlns:a16="http://schemas.microsoft.com/office/drawing/2014/main" id="{3E4BA483-D657-46CE-B6F1-3BF56D47AC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a:extLst>
            <a:ext uri="{FF2B5EF4-FFF2-40B4-BE49-F238E27FC236}">
              <a16:creationId xmlns:a16="http://schemas.microsoft.com/office/drawing/2014/main" id="{3808F563-9AB5-4528-9AD6-C5DC4D9BB6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a:extLst>
            <a:ext uri="{FF2B5EF4-FFF2-40B4-BE49-F238E27FC236}">
              <a16:creationId xmlns:a16="http://schemas.microsoft.com/office/drawing/2014/main" id="{5B379F62-0B3D-4BFD-90FA-38FB6BD791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a:extLst>
            <a:ext uri="{FF2B5EF4-FFF2-40B4-BE49-F238E27FC236}">
              <a16:creationId xmlns:a16="http://schemas.microsoft.com/office/drawing/2014/main" id="{F83D785C-F00D-4224-8F79-A8E86CD4AC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a:extLst>
            <a:ext uri="{FF2B5EF4-FFF2-40B4-BE49-F238E27FC236}">
              <a16:creationId xmlns:a16="http://schemas.microsoft.com/office/drawing/2014/main" id="{4AA9E0A9-901F-44DE-A19C-D438359CF6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A85018DA-F6E4-4206-A8BC-B9CAA47B24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D8A7A4EF-61FC-4128-B045-C976AC64A6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35869FB2-40E3-4E07-965F-B884DED501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a:extLst>
            <a:ext uri="{FF2B5EF4-FFF2-40B4-BE49-F238E27FC236}">
              <a16:creationId xmlns:a16="http://schemas.microsoft.com/office/drawing/2014/main" id="{F153C953-D94A-4F15-93C4-97FEF772FE3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a:extLst>
            <a:ext uri="{FF2B5EF4-FFF2-40B4-BE49-F238E27FC236}">
              <a16:creationId xmlns:a16="http://schemas.microsoft.com/office/drawing/2014/main" id="{99E6FEDF-2D06-45E4-BA76-ECD54EBF48B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a:extLst>
            <a:ext uri="{FF2B5EF4-FFF2-40B4-BE49-F238E27FC236}">
              <a16:creationId xmlns:a16="http://schemas.microsoft.com/office/drawing/2014/main" id="{2752887D-D370-4894-ACC1-C5F0BB53ECA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a:extLst>
            <a:ext uri="{FF2B5EF4-FFF2-40B4-BE49-F238E27FC236}">
              <a16:creationId xmlns:a16="http://schemas.microsoft.com/office/drawing/2014/main" id="{051042F7-80A5-443D-AC4F-DA5EE200094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a:extLst>
            <a:ext uri="{FF2B5EF4-FFF2-40B4-BE49-F238E27FC236}">
              <a16:creationId xmlns:a16="http://schemas.microsoft.com/office/drawing/2014/main" id="{93588318-4ACD-40D7-AA55-544C08AE640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a:extLst>
            <a:ext uri="{FF2B5EF4-FFF2-40B4-BE49-F238E27FC236}">
              <a16:creationId xmlns:a16="http://schemas.microsoft.com/office/drawing/2014/main" id="{58E5FDCB-B52C-4761-804C-427EFD39A53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a:extLst>
            <a:ext uri="{FF2B5EF4-FFF2-40B4-BE49-F238E27FC236}">
              <a16:creationId xmlns:a16="http://schemas.microsoft.com/office/drawing/2014/main" id="{218C032D-FB6A-4B49-A3E0-733C5290122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a:extLst>
            <a:ext uri="{FF2B5EF4-FFF2-40B4-BE49-F238E27FC236}">
              <a16:creationId xmlns:a16="http://schemas.microsoft.com/office/drawing/2014/main" id="{2F6EF855-23A8-449D-A45E-ACA641C5F8B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1C585231-73AE-4D58-B81A-CF3777DD1E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9F196339-42A4-4C6B-85D8-2451D77698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a:extLst>
            <a:ext uri="{FF2B5EF4-FFF2-40B4-BE49-F238E27FC236}">
              <a16:creationId xmlns:a16="http://schemas.microsoft.com/office/drawing/2014/main" id="{A43AFD5E-1CC4-4F12-91DC-E694F88789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836" name="直線コネクタ 835">
          <a:extLst>
            <a:ext uri="{FF2B5EF4-FFF2-40B4-BE49-F238E27FC236}">
              <a16:creationId xmlns:a16="http://schemas.microsoft.com/office/drawing/2014/main" id="{41ABC528-C7FD-4513-993E-87A7EF3F52D9}"/>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37" name="【公民館】&#10;一人当たり面積最小値テキスト">
          <a:extLst>
            <a:ext uri="{FF2B5EF4-FFF2-40B4-BE49-F238E27FC236}">
              <a16:creationId xmlns:a16="http://schemas.microsoft.com/office/drawing/2014/main" id="{AE3BD2B5-16C6-4661-A071-31961EABDBC4}"/>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38" name="直線コネクタ 837">
          <a:extLst>
            <a:ext uri="{FF2B5EF4-FFF2-40B4-BE49-F238E27FC236}">
              <a16:creationId xmlns:a16="http://schemas.microsoft.com/office/drawing/2014/main" id="{46DCC585-370C-4870-BC8F-CD7A8B7DC904}"/>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839" name="【公民館】&#10;一人当たり面積最大値テキスト">
          <a:extLst>
            <a:ext uri="{FF2B5EF4-FFF2-40B4-BE49-F238E27FC236}">
              <a16:creationId xmlns:a16="http://schemas.microsoft.com/office/drawing/2014/main" id="{F16A8A1C-8F94-4DD5-BFFC-DDD498C9D1CA}"/>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840" name="直線コネクタ 839">
          <a:extLst>
            <a:ext uri="{FF2B5EF4-FFF2-40B4-BE49-F238E27FC236}">
              <a16:creationId xmlns:a16="http://schemas.microsoft.com/office/drawing/2014/main" id="{81143F1D-FE5C-48D3-B088-D93535CC55AB}"/>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841" name="【公民館】&#10;一人当たり面積平均値テキスト">
          <a:extLst>
            <a:ext uri="{FF2B5EF4-FFF2-40B4-BE49-F238E27FC236}">
              <a16:creationId xmlns:a16="http://schemas.microsoft.com/office/drawing/2014/main" id="{4E15E786-46E6-43ED-84B9-AF909291B512}"/>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842" name="フローチャート: 判断 841">
          <a:extLst>
            <a:ext uri="{FF2B5EF4-FFF2-40B4-BE49-F238E27FC236}">
              <a16:creationId xmlns:a16="http://schemas.microsoft.com/office/drawing/2014/main" id="{67656048-6038-43F9-A067-74ED0911EE04}"/>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843" name="フローチャート: 判断 842">
          <a:extLst>
            <a:ext uri="{FF2B5EF4-FFF2-40B4-BE49-F238E27FC236}">
              <a16:creationId xmlns:a16="http://schemas.microsoft.com/office/drawing/2014/main" id="{239F4566-40DB-4907-A328-57AE8AC1BC1F}"/>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44" name="フローチャート: 判断 843">
          <a:extLst>
            <a:ext uri="{FF2B5EF4-FFF2-40B4-BE49-F238E27FC236}">
              <a16:creationId xmlns:a16="http://schemas.microsoft.com/office/drawing/2014/main" id="{305253B3-1786-42B0-A013-DA404D0A8F6C}"/>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845" name="フローチャート: 判断 844">
          <a:extLst>
            <a:ext uri="{FF2B5EF4-FFF2-40B4-BE49-F238E27FC236}">
              <a16:creationId xmlns:a16="http://schemas.microsoft.com/office/drawing/2014/main" id="{C2084C91-9CA4-4CAF-8C5C-F6ADB257BE27}"/>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BA4C8E9C-DA0B-404B-8DD7-01BCADDADA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4F357417-E83D-471D-8A1E-525554031C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E40FE1AC-4E28-4515-B79E-749D482354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DC7AD1DF-3C9C-4179-8CB7-BBAA90E7F0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FA6AC637-AE09-4BE1-AC0A-94455B3032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63805</xdr:rowOff>
    </xdr:from>
    <xdr:to>
      <xdr:col>116</xdr:col>
      <xdr:colOff>114300</xdr:colOff>
      <xdr:row>107</xdr:row>
      <xdr:rowOff>165405</xdr:rowOff>
    </xdr:to>
    <xdr:sp macro="" textlink="">
      <xdr:nvSpPr>
        <xdr:cNvPr id="851" name="楕円 850">
          <a:extLst>
            <a:ext uri="{FF2B5EF4-FFF2-40B4-BE49-F238E27FC236}">
              <a16:creationId xmlns:a16="http://schemas.microsoft.com/office/drawing/2014/main" id="{B21EB80A-F936-43FD-AFFF-0EBC15618BDB}"/>
            </a:ext>
          </a:extLst>
        </xdr:cNvPr>
        <xdr:cNvSpPr/>
      </xdr:nvSpPr>
      <xdr:spPr>
        <a:xfrm>
          <a:off x="22110700" y="184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150182</xdr:rowOff>
    </xdr:from>
    <xdr:ext cx="469744" cy="259045"/>
    <xdr:sp macro="" textlink="">
      <xdr:nvSpPr>
        <xdr:cNvPr id="852" name="【公民館】&#10;一人当たり面積該当値テキスト">
          <a:extLst>
            <a:ext uri="{FF2B5EF4-FFF2-40B4-BE49-F238E27FC236}">
              <a16:creationId xmlns:a16="http://schemas.microsoft.com/office/drawing/2014/main" id="{46A387D7-3026-43C1-ADFA-594FB15AFB64}"/>
            </a:ext>
          </a:extLst>
        </xdr:cNvPr>
        <xdr:cNvSpPr txBox="1"/>
      </xdr:nvSpPr>
      <xdr:spPr>
        <a:xfrm>
          <a:off x="22199600" y="183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67463</xdr:rowOff>
    </xdr:from>
    <xdr:to>
      <xdr:col>112</xdr:col>
      <xdr:colOff>38100</xdr:colOff>
      <xdr:row>107</xdr:row>
      <xdr:rowOff>169063</xdr:rowOff>
    </xdr:to>
    <xdr:sp macro="" textlink="">
      <xdr:nvSpPr>
        <xdr:cNvPr id="853" name="楕円 852">
          <a:extLst>
            <a:ext uri="{FF2B5EF4-FFF2-40B4-BE49-F238E27FC236}">
              <a16:creationId xmlns:a16="http://schemas.microsoft.com/office/drawing/2014/main" id="{7E09310D-05C5-4D6E-9D67-1240E31B7386}"/>
            </a:ext>
          </a:extLst>
        </xdr:cNvPr>
        <xdr:cNvSpPr/>
      </xdr:nvSpPr>
      <xdr:spPr>
        <a:xfrm>
          <a:off x="21272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114605</xdr:rowOff>
    </xdr:from>
    <xdr:to>
      <xdr:col>116</xdr:col>
      <xdr:colOff>63500</xdr:colOff>
      <xdr:row>107</xdr:row>
      <xdr:rowOff>118263</xdr:rowOff>
    </xdr:to>
    <xdr:cxnSp macro="">
      <xdr:nvCxnSpPr>
        <xdr:cNvPr id="854" name="直線コネクタ 853">
          <a:extLst>
            <a:ext uri="{FF2B5EF4-FFF2-40B4-BE49-F238E27FC236}">
              <a16:creationId xmlns:a16="http://schemas.microsoft.com/office/drawing/2014/main" id="{4B68400F-190B-4001-AE6C-4E6DE5A59D91}"/>
            </a:ext>
          </a:extLst>
        </xdr:cNvPr>
        <xdr:cNvCxnSpPr/>
      </xdr:nvCxnSpPr>
      <xdr:spPr>
        <a:xfrm flipV="1">
          <a:off x="21323300" y="1845975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855" name="楕円 854">
          <a:extLst>
            <a:ext uri="{FF2B5EF4-FFF2-40B4-BE49-F238E27FC236}">
              <a16:creationId xmlns:a16="http://schemas.microsoft.com/office/drawing/2014/main" id="{E73B4F65-FA48-4181-9448-64546862F226}"/>
            </a:ext>
          </a:extLst>
        </xdr:cNvPr>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118263</xdr:rowOff>
    </xdr:from>
    <xdr:to>
      <xdr:col>111</xdr:col>
      <xdr:colOff>177800</xdr:colOff>
      <xdr:row>107</xdr:row>
      <xdr:rowOff>121920</xdr:rowOff>
    </xdr:to>
    <xdr:cxnSp macro="">
      <xdr:nvCxnSpPr>
        <xdr:cNvPr id="856" name="直線コネクタ 855">
          <a:extLst>
            <a:ext uri="{FF2B5EF4-FFF2-40B4-BE49-F238E27FC236}">
              <a16:creationId xmlns:a16="http://schemas.microsoft.com/office/drawing/2014/main" id="{82BAFF79-C891-402C-8645-C552A0756F2C}"/>
            </a:ext>
          </a:extLst>
        </xdr:cNvPr>
        <xdr:cNvCxnSpPr/>
      </xdr:nvCxnSpPr>
      <xdr:spPr>
        <a:xfrm flipV="1">
          <a:off x="20434300" y="184634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9855</xdr:rowOff>
    </xdr:from>
    <xdr:to>
      <xdr:col>102</xdr:col>
      <xdr:colOff>165100</xdr:colOff>
      <xdr:row>107</xdr:row>
      <xdr:rowOff>111455</xdr:rowOff>
    </xdr:to>
    <xdr:sp macro="" textlink="">
      <xdr:nvSpPr>
        <xdr:cNvPr id="857" name="楕円 856">
          <a:extLst>
            <a:ext uri="{FF2B5EF4-FFF2-40B4-BE49-F238E27FC236}">
              <a16:creationId xmlns:a16="http://schemas.microsoft.com/office/drawing/2014/main" id="{F5A8225F-0205-4197-80BF-E48580B950F3}"/>
            </a:ext>
          </a:extLst>
        </xdr:cNvPr>
        <xdr:cNvSpPr/>
      </xdr:nvSpPr>
      <xdr:spPr>
        <a:xfrm>
          <a:off x="19494500" y="18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60655</xdr:rowOff>
    </xdr:from>
    <xdr:to>
      <xdr:col>107</xdr:col>
      <xdr:colOff>50800</xdr:colOff>
      <xdr:row>107</xdr:row>
      <xdr:rowOff>121920</xdr:rowOff>
    </xdr:to>
    <xdr:cxnSp macro="">
      <xdr:nvCxnSpPr>
        <xdr:cNvPr id="858" name="直線コネクタ 857">
          <a:extLst>
            <a:ext uri="{FF2B5EF4-FFF2-40B4-BE49-F238E27FC236}">
              <a16:creationId xmlns:a16="http://schemas.microsoft.com/office/drawing/2014/main" id="{BFCE260B-E0C5-4EE5-917B-5F338468930E}"/>
            </a:ext>
          </a:extLst>
        </xdr:cNvPr>
        <xdr:cNvCxnSpPr/>
      </xdr:nvCxnSpPr>
      <xdr:spPr>
        <a:xfrm>
          <a:off x="19545300" y="18405805"/>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859" name="n_1aveValue【公民館】&#10;一人当たり面積">
          <a:extLst>
            <a:ext uri="{FF2B5EF4-FFF2-40B4-BE49-F238E27FC236}">
              <a16:creationId xmlns:a16="http://schemas.microsoft.com/office/drawing/2014/main" id="{D1DF968A-76AE-46A5-9893-F834FBB38D86}"/>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60" name="n_2aveValue【公民館】&#10;一人当たり面積">
          <a:extLst>
            <a:ext uri="{FF2B5EF4-FFF2-40B4-BE49-F238E27FC236}">
              <a16:creationId xmlns:a16="http://schemas.microsoft.com/office/drawing/2014/main" id="{AE9CC4CC-F707-4C41-B236-30205074DF66}"/>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861" name="n_3aveValue【公民館】&#10;一人当たり面積">
          <a:extLst>
            <a:ext uri="{FF2B5EF4-FFF2-40B4-BE49-F238E27FC236}">
              <a16:creationId xmlns:a16="http://schemas.microsoft.com/office/drawing/2014/main" id="{C6ABB2E7-3178-4C02-B52C-EFCB0BBA59A4}"/>
            </a:ext>
          </a:extLst>
        </xdr:cNvPr>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160190</xdr:rowOff>
    </xdr:from>
    <xdr:ext cx="469744" cy="259045"/>
    <xdr:sp macro="" textlink="">
      <xdr:nvSpPr>
        <xdr:cNvPr id="862" name="n_1mainValue【公民館】&#10;一人当たり面積">
          <a:extLst>
            <a:ext uri="{FF2B5EF4-FFF2-40B4-BE49-F238E27FC236}">
              <a16:creationId xmlns:a16="http://schemas.microsoft.com/office/drawing/2014/main" id="{44901440-D2DA-47C9-92C9-D6FBD6FC7A66}"/>
            </a:ext>
          </a:extLst>
        </xdr:cNvPr>
        <xdr:cNvSpPr txBox="1"/>
      </xdr:nvSpPr>
      <xdr:spPr>
        <a:xfrm>
          <a:off x="210757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863" name="n_2mainValue【公民館】&#10;一人当たり面積">
          <a:extLst>
            <a:ext uri="{FF2B5EF4-FFF2-40B4-BE49-F238E27FC236}">
              <a16:creationId xmlns:a16="http://schemas.microsoft.com/office/drawing/2014/main" id="{A9F15796-3AC4-4D5D-9AD8-B13842D3683A}"/>
            </a:ext>
          </a:extLst>
        </xdr:cNvPr>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127982</xdr:rowOff>
    </xdr:from>
    <xdr:ext cx="469744" cy="259045"/>
    <xdr:sp macro="" textlink="">
      <xdr:nvSpPr>
        <xdr:cNvPr id="864" name="n_3mainValue【公民館】&#10;一人当たり面積">
          <a:extLst>
            <a:ext uri="{FF2B5EF4-FFF2-40B4-BE49-F238E27FC236}">
              <a16:creationId xmlns:a16="http://schemas.microsoft.com/office/drawing/2014/main" id="{29DE8E5C-F342-4BF3-A993-7483C27C442F}"/>
            </a:ext>
          </a:extLst>
        </xdr:cNvPr>
        <xdr:cNvSpPr txBox="1"/>
      </xdr:nvSpPr>
      <xdr:spPr>
        <a:xfrm>
          <a:off x="19310427" y="1813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EC67116E-07CA-494A-9D86-A56F0E5550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D190E189-144C-4C0D-9BD5-F0131DACFF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EA5A4D45-AB1F-4C04-9E34-0A8ADD513B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類似団体と比較して有形固定資産減価償却率が特に高いのは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であり、特に低くなっているのは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当町の公営住宅及び児童館については、昭和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年までの間で建築されたもので、築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年度に策定した町営住宅の長寿命化計画に基づき、ストック改善事業により老朽化対策に取り組むこととしている。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について有形固定資産減価償却率が低くなっているのは、比較的新しいトンネルが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か所あり、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保育所を統合し、平成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年度にこども園を建設したため、有形固定資産減価償却率は低くなっており、今後の施設の維持管理費用の減少も見込んでいる。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8AADF3-78A3-4C57-9291-61EF1C7732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9A3432-4F05-409D-B3E9-C9FB861529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991094-826C-4383-A83D-F6E32F519E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A379AB-065C-4FFC-B605-59157E76DF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1200EA-B077-4E91-A4F0-CBD06989CF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2A0C9F-F89A-40D5-9C2A-296CC84957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8450B6-E5DE-4CF8-8EB1-F452136049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982DEB-36B2-428D-8157-9530C01AE0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120C7B-2F16-4BE9-BB45-F2E2043688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318290-F677-4F1E-A60F-33E82AC317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5,788
5,758
30.94
3,770,463
3,680,035
53,013
2,447,992
4,382,370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AD0F8E-320F-4FCA-B881-1CE5D0D33D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D78888-7DAA-437A-9E0D-EA9733746A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7833A8-52A7-49A7-92F8-1A6CBAC433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FE0287-0A84-458B-9974-625A515D1CF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2AE3F1-7F98-44F1-95B8-AE5D2E05D3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D0586C1-CD19-4A39-9AF5-EC3C4A6F0F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98D701-D7D4-412D-9C35-C10290D35D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190052-A0E4-4B5D-88AC-23894363A3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08CD2E-5A9D-4B0B-B148-360E0ED656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DD7349-A687-4937-BC8A-9CB3E2DF15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1A81FF-F33D-41A4-A130-55C95D7D00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9E5FB7-BFF8-4EB8-8DE2-4DE1540796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E69121-75C4-434F-AD13-57369C2B03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80651C-2FBF-438D-8B1D-97A830A1B9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552F60-A305-4697-AA39-E1A74E55CC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760F7E-86B5-4913-A75C-93758369D6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C45BF9-DA3E-4678-B5EE-8365D093B8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D9D303-0E92-4F39-82AB-11B4484A60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CA9D02-946A-4057-88D5-74981798FF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4BF063-7366-40AC-810B-D3321CCD8E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7309FBB-9759-4DD1-85EF-F9899C15DD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A3F1AB0-A70B-4532-805C-3408A890A9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A2FB34C-4799-44B9-AF1B-2D7CD03858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5F481AF-3CF0-4B64-B04B-D8BEAABD65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E9E0181-8CB2-4B35-B27D-4266497C7D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DFEDC28-6F1A-4BC0-A1E4-345EA56589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FE02E64-3E0B-42EE-947C-2CCCA662C5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10E4806-D37C-441A-88B9-0D3BB766C0E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881A0B6-39BF-404C-B94A-63F9315CDF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FA71B91-5D5E-40D1-9AFE-1B921BFBC4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1F1BBB7-B58C-4D10-BE44-84DDF386DA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2F0D413-3B45-4D44-9C30-CC7D01BD76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5191A03-3DE6-4AF5-A7EA-0B45F51C94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52C3905-B02F-4BA4-8C1C-FB20C8D853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06E77E4-8786-42C8-831D-B6A9837B2C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C9BF836-6994-4D93-B5BF-8CA2C60312D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54BA1640-7969-4FA8-B2C8-47A31C3BF2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2E8FAF6-A1B3-4F80-9270-DC466E6780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842971B-A5D4-4263-8AB0-BBA2C42D68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477CE23-6868-4F76-A404-542DDB6708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B4B2E52-05AF-4D6A-B67F-08D5D4572C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E701BEA-530B-48DD-A534-171805F927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5E17425-EDB5-42F2-BE9C-48F730C975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4944FF-BCB3-4894-8A80-EDF3930C43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CA3B205D-DC66-4878-9781-9C8013192B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40C0A3E9-5E9C-4922-A9FF-CC022D30FC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D106C71-109F-426E-A8AB-132426D2579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5C5B70C-4C52-4F86-AFD4-DEC9DBBD95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FC7032A-0D19-4019-8A09-8B6391DCE4C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282A3F3-3AA5-405E-92A9-E38E2B43E2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740F879E-A717-42BE-AF92-908DF37C75D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21F84827-3608-4657-8D24-318118651E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E4448DAC-7E90-4CCB-B87D-D9847AD587D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99587F83-9625-4922-BD64-2B541379732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70F3BAE4-370F-421E-9F46-428EEABF9F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B7FE770-A7E2-417E-936F-0AB9747C4F6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01ADBE3-F597-4983-8DD5-D73BC5E97CA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39165E4A-21E4-413D-AB6C-A18699CC88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3C9E79FC-4A0C-4AA3-8BEB-E581D90EA61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C36F66F-0899-459C-A30F-0B722810613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id="{332AB85C-350E-4143-A827-68A1D9367998}"/>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122AC4D-08EE-4D77-8B42-1BED7EFF8885}"/>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id="{36C5BC0F-04F6-4E5B-A847-DA0219F3033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F22D096F-A6B1-42FE-B3D3-A1F4C877D32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4A096B4-AD74-49FF-87DF-13C07532F2C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0C99B9F-430E-457E-B0E9-C4E2812CC25B}"/>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id="{8933A3A9-754E-4A01-9AA9-EC3432DD1CA2}"/>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id="{5FDDB4E0-3881-4B6C-AEB5-6C6EBFA30F4B}"/>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id="{BB467B7E-3087-4F14-99EC-2B2712006FDA}"/>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id="{2C8025FE-F4AD-40C4-8E5D-2E4DA7C3FE99}"/>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id="{20485FE9-4998-4CB9-956A-0A33B23D275D}"/>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FD04622D-0074-4C73-9609-F718B5E4B598}"/>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id="{12640DC3-B910-4FF6-9626-BF3C74A44FC1}"/>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DD417FB-3B9C-4033-B937-236824E62E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EE08E0A-43FC-4A61-A36F-B7B4046448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480CED8-56EE-4C72-ACC2-55D2CB93DE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307E54-1A5F-4C62-AF61-F5432859A8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F4BDD09-9B09-46E0-84CF-5B814A1AA9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90" name="楕円 89">
          <a:extLst>
            <a:ext uri="{FF2B5EF4-FFF2-40B4-BE49-F238E27FC236}">
              <a16:creationId xmlns:a16="http://schemas.microsoft.com/office/drawing/2014/main" id="{02917452-0908-4363-BC54-3588D5E31F1F}"/>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9842453-0B1B-4485-B374-42290B2541D9}"/>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92" name="楕円 91">
          <a:extLst>
            <a:ext uri="{FF2B5EF4-FFF2-40B4-BE49-F238E27FC236}">
              <a16:creationId xmlns:a16="http://schemas.microsoft.com/office/drawing/2014/main" id="{98447A4C-17E5-4999-A8C4-F7581F33D158}"/>
            </a:ext>
          </a:extLst>
        </xdr:cNvPr>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78105</xdr:rowOff>
    </xdr:to>
    <xdr:cxnSp macro="">
      <xdr:nvCxnSpPr>
        <xdr:cNvPr id="93" name="直線コネクタ 92">
          <a:extLst>
            <a:ext uri="{FF2B5EF4-FFF2-40B4-BE49-F238E27FC236}">
              <a16:creationId xmlns:a16="http://schemas.microsoft.com/office/drawing/2014/main" id="{0F2750F8-278F-41BD-8320-769E3A902419}"/>
            </a:ext>
          </a:extLst>
        </xdr:cNvPr>
        <xdr:cNvCxnSpPr/>
      </xdr:nvCxnSpPr>
      <xdr:spPr>
        <a:xfrm flipV="1">
          <a:off x="3797300" y="100126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94" name="楕円 93">
          <a:extLst>
            <a:ext uri="{FF2B5EF4-FFF2-40B4-BE49-F238E27FC236}">
              <a16:creationId xmlns:a16="http://schemas.microsoft.com/office/drawing/2014/main" id="{257B6B5F-7143-4453-9A1B-0D4BC90FADFE}"/>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78105</xdr:rowOff>
    </xdr:from>
    <xdr:to>
      <xdr:col>19</xdr:col>
      <xdr:colOff>177800</xdr:colOff>
      <xdr:row>58</xdr:row>
      <xdr:rowOff>93345</xdr:rowOff>
    </xdr:to>
    <xdr:cxnSp macro="">
      <xdr:nvCxnSpPr>
        <xdr:cNvPr id="95" name="直線コネクタ 94">
          <a:extLst>
            <a:ext uri="{FF2B5EF4-FFF2-40B4-BE49-F238E27FC236}">
              <a16:creationId xmlns:a16="http://schemas.microsoft.com/office/drawing/2014/main" id="{B6986CB3-9F70-4BCD-ABB4-1A81C12FD516}"/>
            </a:ext>
          </a:extLst>
        </xdr:cNvPr>
        <xdr:cNvCxnSpPr/>
      </xdr:nvCxnSpPr>
      <xdr:spPr>
        <a:xfrm flipV="1">
          <a:off x="2908300" y="10022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96" name="楕円 95">
          <a:extLst>
            <a:ext uri="{FF2B5EF4-FFF2-40B4-BE49-F238E27FC236}">
              <a16:creationId xmlns:a16="http://schemas.microsoft.com/office/drawing/2014/main" id="{FD2E5A0F-0CA3-405F-ABE8-4F6B042BEC89}"/>
            </a:ext>
          </a:extLst>
        </xdr:cNvPr>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116205</xdr:rowOff>
    </xdr:to>
    <xdr:cxnSp macro="">
      <xdr:nvCxnSpPr>
        <xdr:cNvPr id="97" name="直線コネクタ 96">
          <a:extLst>
            <a:ext uri="{FF2B5EF4-FFF2-40B4-BE49-F238E27FC236}">
              <a16:creationId xmlns:a16="http://schemas.microsoft.com/office/drawing/2014/main" id="{0D24410C-DB50-4E1C-8703-E02C2F6F3371}"/>
            </a:ext>
          </a:extLst>
        </xdr:cNvPr>
        <xdr:cNvCxnSpPr/>
      </xdr:nvCxnSpPr>
      <xdr:spPr>
        <a:xfrm flipV="1">
          <a:off x="2019300" y="10037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145432</xdr:rowOff>
    </xdr:from>
    <xdr:ext cx="405111" cy="259045"/>
    <xdr:sp macro="" textlink="">
      <xdr:nvSpPr>
        <xdr:cNvPr id="98" name="n_1mainValue【体育館・プール】&#10;有形固定資産減価償却率">
          <a:extLst>
            <a:ext uri="{FF2B5EF4-FFF2-40B4-BE49-F238E27FC236}">
              <a16:creationId xmlns:a16="http://schemas.microsoft.com/office/drawing/2014/main" id="{E6685024-4D2E-490C-A12C-2CEA3FE76D20}"/>
            </a:ext>
          </a:extLst>
        </xdr:cNvPr>
        <xdr:cNvSpPr txBox="1"/>
      </xdr:nvSpPr>
      <xdr:spPr>
        <a:xfrm>
          <a:off x="3582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99" name="n_2mainValue【体育館・プール】&#10;有形固定資産減価償却率">
          <a:extLst>
            <a:ext uri="{FF2B5EF4-FFF2-40B4-BE49-F238E27FC236}">
              <a16:creationId xmlns:a16="http://schemas.microsoft.com/office/drawing/2014/main" id="{4E98D1E6-F17D-4601-90D9-7AE617874D2D}"/>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100" name="n_3mainValue【体育館・プール】&#10;有形固定資産減価償却率">
          <a:extLst>
            <a:ext uri="{FF2B5EF4-FFF2-40B4-BE49-F238E27FC236}">
              <a16:creationId xmlns:a16="http://schemas.microsoft.com/office/drawing/2014/main" id="{4A39E13B-D3C8-4239-AD3D-2321864C9A02}"/>
            </a:ext>
          </a:extLst>
        </xdr:cNvPr>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8290DD47-078A-4665-9A35-533A49A0D8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9DD2E6CF-1DB2-40DC-A526-3E68B58023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843D79DF-39E8-4040-B9FB-BCB58BE832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296EFFFB-3A2A-445F-A3A3-61A0C6BE9F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BDDE001-4528-44AD-BA72-6BE0290C44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D55F1709-D9DE-4A86-AC04-A6C8AE80F6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FEAD334E-65F5-4B06-9401-B084AB0CEE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4338001D-5199-459F-9793-F178796BEE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19807A6D-F4F7-44E6-9F2A-A12009CB9F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D2CE1621-EC87-4C2C-BC14-CDD7038491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F158BD88-CB7E-4E27-9110-29C6FD06AD7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684CC045-2181-4EB1-B3D9-370A1DB115C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4BEAC8A2-13E7-4905-8541-F5D9B77EE1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E5581DC7-2638-45A3-BF66-876033CDE2C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78141AE5-2196-4D51-9DA6-31C496895DC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8703BDE0-28EE-4408-A280-E49AD0FEDA1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5911BA80-B0D6-456D-A58B-0B635DD91E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F985BCBA-6967-4BFE-833D-91098B5638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276E842B-ACC3-4887-A3AA-AB5C665190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a16="http://schemas.microsoft.com/office/drawing/2014/main" id="{758E80DD-012E-4FD4-BF05-6A307DC241DA}"/>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a16="http://schemas.microsoft.com/office/drawing/2014/main" id="{87E01E51-CB15-4DD3-8574-6E105BC18CEE}"/>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a16="http://schemas.microsoft.com/office/drawing/2014/main" id="{B554E2BC-3BB7-43AD-A40E-D215E5C20ACE}"/>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a16="http://schemas.microsoft.com/office/drawing/2014/main" id="{2A63097F-D543-42BC-A158-A856E9FA7A58}"/>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a16="http://schemas.microsoft.com/office/drawing/2014/main" id="{D2CC9C74-8678-434D-98F5-6D1E7AE7E65F}"/>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a:extLst>
            <a:ext uri="{FF2B5EF4-FFF2-40B4-BE49-F238E27FC236}">
              <a16:creationId xmlns:a16="http://schemas.microsoft.com/office/drawing/2014/main" id="{C0A35842-C9D4-42AE-895F-CFAE99F79E9C}"/>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a16="http://schemas.microsoft.com/office/drawing/2014/main" id="{F6CA5D07-7476-4D69-939E-9AAF2AEED342}"/>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a16="http://schemas.microsoft.com/office/drawing/2014/main" id="{1728C494-FB34-4B55-9193-D0E742DA529F}"/>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a:extLst>
            <a:ext uri="{FF2B5EF4-FFF2-40B4-BE49-F238E27FC236}">
              <a16:creationId xmlns:a16="http://schemas.microsoft.com/office/drawing/2014/main" id="{97F33A94-0734-4717-8C53-2410FF0B90A5}"/>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a16="http://schemas.microsoft.com/office/drawing/2014/main" id="{1520F4C7-D595-45FF-B25F-AF247A02F3D9}"/>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a:extLst>
            <a:ext uri="{FF2B5EF4-FFF2-40B4-BE49-F238E27FC236}">
              <a16:creationId xmlns:a16="http://schemas.microsoft.com/office/drawing/2014/main" id="{F8E6B64A-F73E-43F2-90D0-79784C08BE8D}"/>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a16="http://schemas.microsoft.com/office/drawing/2014/main" id="{A5F87AB8-91C0-472C-ADFC-7A5D0309A96A}"/>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a:extLst>
            <a:ext uri="{FF2B5EF4-FFF2-40B4-BE49-F238E27FC236}">
              <a16:creationId xmlns:a16="http://schemas.microsoft.com/office/drawing/2014/main" id="{4CCA343E-DC7A-4FE6-B7C4-7223631E63FE}"/>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5E2A2E0-49C8-4900-8436-C787E86D5B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2975503F-3D7B-4C37-9FB4-596BC8024A2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0633A35-D86E-4A59-9597-0CD5707E53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4D56FCE4-7606-4428-9627-704CA18E75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72DFD82-A7BB-4A1D-AD99-E131F2A945D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xdr:rowOff>
    </xdr:from>
    <xdr:to>
      <xdr:col>55</xdr:col>
      <xdr:colOff>50800</xdr:colOff>
      <xdr:row>62</xdr:row>
      <xdr:rowOff>104521</xdr:rowOff>
    </xdr:to>
    <xdr:sp macro="" textlink="">
      <xdr:nvSpPr>
        <xdr:cNvPr id="138" name="楕円 137">
          <a:extLst>
            <a:ext uri="{FF2B5EF4-FFF2-40B4-BE49-F238E27FC236}">
              <a16:creationId xmlns:a16="http://schemas.microsoft.com/office/drawing/2014/main" id="{CC4E77C6-2678-407C-8B49-6374FF4A9842}"/>
            </a:ext>
          </a:extLst>
        </xdr:cNvPr>
        <xdr:cNvSpPr/>
      </xdr:nvSpPr>
      <xdr:spPr>
        <a:xfrm>
          <a:off x="104267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89298</xdr:rowOff>
    </xdr:from>
    <xdr:ext cx="469744" cy="259045"/>
    <xdr:sp macro="" textlink="">
      <xdr:nvSpPr>
        <xdr:cNvPr id="139" name="【体育館・プール】&#10;一人当たり面積該当値テキスト">
          <a:extLst>
            <a:ext uri="{FF2B5EF4-FFF2-40B4-BE49-F238E27FC236}">
              <a16:creationId xmlns:a16="http://schemas.microsoft.com/office/drawing/2014/main" id="{0F3FBF36-7A1E-4F79-8140-277186F91907}"/>
            </a:ext>
          </a:extLst>
        </xdr:cNvPr>
        <xdr:cNvSpPr txBox="1"/>
      </xdr:nvSpPr>
      <xdr:spPr>
        <a:xfrm>
          <a:off x="10515600" y="1054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8065</xdr:rowOff>
    </xdr:from>
    <xdr:to>
      <xdr:col>50</xdr:col>
      <xdr:colOff>165100</xdr:colOff>
      <xdr:row>62</xdr:row>
      <xdr:rowOff>109665</xdr:rowOff>
    </xdr:to>
    <xdr:sp macro="" textlink="">
      <xdr:nvSpPr>
        <xdr:cNvPr id="140" name="楕円 139">
          <a:extLst>
            <a:ext uri="{FF2B5EF4-FFF2-40B4-BE49-F238E27FC236}">
              <a16:creationId xmlns:a16="http://schemas.microsoft.com/office/drawing/2014/main" id="{A698DC97-DEBA-4F4C-80C7-6492D9F49971}"/>
            </a:ext>
          </a:extLst>
        </xdr:cNvPr>
        <xdr:cNvSpPr/>
      </xdr:nvSpPr>
      <xdr:spPr>
        <a:xfrm>
          <a:off x="9588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53721</xdr:rowOff>
    </xdr:from>
    <xdr:to>
      <xdr:col>55</xdr:col>
      <xdr:colOff>0</xdr:colOff>
      <xdr:row>62</xdr:row>
      <xdr:rowOff>58865</xdr:rowOff>
    </xdr:to>
    <xdr:cxnSp macro="">
      <xdr:nvCxnSpPr>
        <xdr:cNvPr id="141" name="直線コネクタ 140">
          <a:extLst>
            <a:ext uri="{FF2B5EF4-FFF2-40B4-BE49-F238E27FC236}">
              <a16:creationId xmlns:a16="http://schemas.microsoft.com/office/drawing/2014/main" id="{9BC7CB09-FE26-493E-BBED-6EC085FA7463}"/>
            </a:ext>
          </a:extLst>
        </xdr:cNvPr>
        <xdr:cNvCxnSpPr/>
      </xdr:nvCxnSpPr>
      <xdr:spPr>
        <a:xfrm flipV="1">
          <a:off x="9639300" y="1068362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xdr:rowOff>
    </xdr:from>
    <xdr:to>
      <xdr:col>46</xdr:col>
      <xdr:colOff>38100</xdr:colOff>
      <xdr:row>62</xdr:row>
      <xdr:rowOff>113665</xdr:rowOff>
    </xdr:to>
    <xdr:sp macro="" textlink="">
      <xdr:nvSpPr>
        <xdr:cNvPr id="142" name="楕円 141">
          <a:extLst>
            <a:ext uri="{FF2B5EF4-FFF2-40B4-BE49-F238E27FC236}">
              <a16:creationId xmlns:a16="http://schemas.microsoft.com/office/drawing/2014/main" id="{18051D4E-2489-49BD-894C-4F47841C737A}"/>
            </a:ext>
          </a:extLst>
        </xdr:cNvPr>
        <xdr:cNvSpPr/>
      </xdr:nvSpPr>
      <xdr:spPr>
        <a:xfrm>
          <a:off x="869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58865</xdr:rowOff>
    </xdr:from>
    <xdr:to>
      <xdr:col>50</xdr:col>
      <xdr:colOff>114300</xdr:colOff>
      <xdr:row>62</xdr:row>
      <xdr:rowOff>62865</xdr:rowOff>
    </xdr:to>
    <xdr:cxnSp macro="">
      <xdr:nvCxnSpPr>
        <xdr:cNvPr id="143" name="直線コネクタ 142">
          <a:extLst>
            <a:ext uri="{FF2B5EF4-FFF2-40B4-BE49-F238E27FC236}">
              <a16:creationId xmlns:a16="http://schemas.microsoft.com/office/drawing/2014/main" id="{6AF8CBAB-C818-451F-A1FF-56D68E31C77E}"/>
            </a:ext>
          </a:extLst>
        </xdr:cNvPr>
        <xdr:cNvCxnSpPr/>
      </xdr:nvCxnSpPr>
      <xdr:spPr>
        <a:xfrm flipV="1">
          <a:off x="8750300" y="1068876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xdr:rowOff>
    </xdr:from>
    <xdr:to>
      <xdr:col>41</xdr:col>
      <xdr:colOff>101600</xdr:colOff>
      <xdr:row>62</xdr:row>
      <xdr:rowOff>115951</xdr:rowOff>
    </xdr:to>
    <xdr:sp macro="" textlink="">
      <xdr:nvSpPr>
        <xdr:cNvPr id="144" name="楕円 143">
          <a:extLst>
            <a:ext uri="{FF2B5EF4-FFF2-40B4-BE49-F238E27FC236}">
              <a16:creationId xmlns:a16="http://schemas.microsoft.com/office/drawing/2014/main" id="{08C5935B-D047-4B74-9766-B45923248655}"/>
            </a:ext>
          </a:extLst>
        </xdr:cNvPr>
        <xdr:cNvSpPr/>
      </xdr:nvSpPr>
      <xdr:spPr>
        <a:xfrm>
          <a:off x="7810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62865</xdr:rowOff>
    </xdr:from>
    <xdr:to>
      <xdr:col>45</xdr:col>
      <xdr:colOff>177800</xdr:colOff>
      <xdr:row>62</xdr:row>
      <xdr:rowOff>65151</xdr:rowOff>
    </xdr:to>
    <xdr:cxnSp macro="">
      <xdr:nvCxnSpPr>
        <xdr:cNvPr id="145" name="直線コネクタ 144">
          <a:extLst>
            <a:ext uri="{FF2B5EF4-FFF2-40B4-BE49-F238E27FC236}">
              <a16:creationId xmlns:a16="http://schemas.microsoft.com/office/drawing/2014/main" id="{2B033100-8CDA-4005-A48F-48A71A7689A5}"/>
            </a:ext>
          </a:extLst>
        </xdr:cNvPr>
        <xdr:cNvCxnSpPr/>
      </xdr:nvCxnSpPr>
      <xdr:spPr>
        <a:xfrm flipV="1">
          <a:off x="7861300" y="106927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100792</xdr:rowOff>
    </xdr:from>
    <xdr:ext cx="469744" cy="259045"/>
    <xdr:sp macro="" textlink="">
      <xdr:nvSpPr>
        <xdr:cNvPr id="146" name="n_1mainValue【体育館・プール】&#10;一人当たり面積">
          <a:extLst>
            <a:ext uri="{FF2B5EF4-FFF2-40B4-BE49-F238E27FC236}">
              <a16:creationId xmlns:a16="http://schemas.microsoft.com/office/drawing/2014/main" id="{B66193BC-8FB4-4ED1-A889-691ABA7E96FA}"/>
            </a:ext>
          </a:extLst>
        </xdr:cNvPr>
        <xdr:cNvSpPr txBox="1"/>
      </xdr:nvSpPr>
      <xdr:spPr>
        <a:xfrm>
          <a:off x="93917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147" name="n_2mainValue【体育館・プール】&#10;一人当たり面積">
          <a:extLst>
            <a:ext uri="{FF2B5EF4-FFF2-40B4-BE49-F238E27FC236}">
              <a16:creationId xmlns:a16="http://schemas.microsoft.com/office/drawing/2014/main" id="{DC36A3D2-7433-4D97-942B-CB812E52CD13}"/>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107078</xdr:rowOff>
    </xdr:from>
    <xdr:ext cx="469744" cy="259045"/>
    <xdr:sp macro="" textlink="">
      <xdr:nvSpPr>
        <xdr:cNvPr id="148" name="n_3mainValue【体育館・プール】&#10;一人当たり面積">
          <a:extLst>
            <a:ext uri="{FF2B5EF4-FFF2-40B4-BE49-F238E27FC236}">
              <a16:creationId xmlns:a16="http://schemas.microsoft.com/office/drawing/2014/main" id="{8F6D8953-999E-41FD-92E0-A9088274D3E8}"/>
            </a:ext>
          </a:extLst>
        </xdr:cNvPr>
        <xdr:cNvSpPr txBox="1"/>
      </xdr:nvSpPr>
      <xdr:spPr>
        <a:xfrm>
          <a:off x="7626427" y="107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2BFC428-319C-4DFC-AF06-DDE682431A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7A7ACFE2-FE01-4A5B-B742-2A0AAB5C18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BBF15DA0-67A4-4433-8B2E-A4EF15AFA5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F3FC8018-2A9B-4EB1-B8DC-29C88E5329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54704679-05B1-46C7-8993-002B6BEF78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2A108AF4-1D10-47EC-9E4D-CBAD30A39E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6B54AFA5-C8CC-4EA0-8A71-32051982F3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8A4046F2-74A1-4091-98C5-F3EB19D762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52D506CD-AFEB-4776-9519-42212BDC63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4F1DFB94-DC0A-4E43-B865-655F81CD19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45DE8476-4191-403A-9E02-B640772345F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FEA79772-2E39-4D9C-8EA0-6A90C03F59C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0D75F50A-2ADD-4608-853B-24B3D8353FD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C8D57153-E6C0-4A31-AE3A-6656328CC33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FFB9EC15-AF28-4CD1-A0DD-FFD491DF6CC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1572564A-F08C-42B6-8FDC-B67EA6BA0C2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F9619DB0-0968-458C-AE40-3373B525C7C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1B05173E-DDB6-4472-80ED-1B994C43185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2070C2B6-135C-404C-B03C-19A620CD7CE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1256533A-8368-40D3-943A-102DED98136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FBC21234-F1C6-4DFF-8009-17419101778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F1862BD2-8BF5-4B47-B247-6E3FBAC78AF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9873209A-B0B5-43CF-965D-49B00C19C9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BC8CCB95-4FBD-4F78-AAE6-E040DEE309D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9E927767-8991-46CA-A7DA-1B5C0F32AB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a:extLst>
            <a:ext uri="{FF2B5EF4-FFF2-40B4-BE49-F238E27FC236}">
              <a16:creationId xmlns:a16="http://schemas.microsoft.com/office/drawing/2014/main" id="{0E7FD4F3-0752-4651-A092-70EEB48ABFA9}"/>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2D8D00C3-9F96-4C23-B582-961A2391A228}"/>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a:extLst>
            <a:ext uri="{FF2B5EF4-FFF2-40B4-BE49-F238E27FC236}">
              <a16:creationId xmlns:a16="http://schemas.microsoft.com/office/drawing/2014/main" id="{28D85C5F-D183-4C1B-BA4E-BB35854661A1}"/>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714E0D8D-0E38-4A73-B332-9EEF11BE84F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67CA8F8A-3644-46DC-ACD9-226711DC12C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AE63FAE6-88BE-4F10-B134-E526CB939237}"/>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a:extLst>
            <a:ext uri="{FF2B5EF4-FFF2-40B4-BE49-F238E27FC236}">
              <a16:creationId xmlns:a16="http://schemas.microsoft.com/office/drawing/2014/main" id="{94B491C5-BD40-402A-8E94-26F26DF5B926}"/>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a:extLst>
            <a:ext uri="{FF2B5EF4-FFF2-40B4-BE49-F238E27FC236}">
              <a16:creationId xmlns:a16="http://schemas.microsoft.com/office/drawing/2014/main" id="{99A9E738-EF08-40F1-8F76-C27A02ACDEA7}"/>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a:extLst>
            <a:ext uri="{FF2B5EF4-FFF2-40B4-BE49-F238E27FC236}">
              <a16:creationId xmlns:a16="http://schemas.microsoft.com/office/drawing/2014/main" id="{0BF1745A-D8AB-4809-9826-9F33BFAFD84E}"/>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a:extLst>
            <a:ext uri="{FF2B5EF4-FFF2-40B4-BE49-F238E27FC236}">
              <a16:creationId xmlns:a16="http://schemas.microsoft.com/office/drawing/2014/main" id="{F4E88C85-4DE7-4627-B4A4-1AA2B2C94CDA}"/>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4" name="n_2aveValue【福祉施設】&#10;有形固定資産減価償却率">
          <a:extLst>
            <a:ext uri="{FF2B5EF4-FFF2-40B4-BE49-F238E27FC236}">
              <a16:creationId xmlns:a16="http://schemas.microsoft.com/office/drawing/2014/main" id="{E911F384-0F9A-46B8-9823-F8E51FB2775B}"/>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a:extLst>
            <a:ext uri="{FF2B5EF4-FFF2-40B4-BE49-F238E27FC236}">
              <a16:creationId xmlns:a16="http://schemas.microsoft.com/office/drawing/2014/main" id="{73BA10FF-4B13-4717-8699-44140062C1E6}"/>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a:extLst>
            <a:ext uri="{FF2B5EF4-FFF2-40B4-BE49-F238E27FC236}">
              <a16:creationId xmlns:a16="http://schemas.microsoft.com/office/drawing/2014/main" id="{114D64B9-4987-4B24-AE08-5BEF33533EC3}"/>
            </a:ext>
          </a:extLst>
        </xdr:cNvPr>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A1D00124-1D33-4BF4-8901-25309BA015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27F8635C-D07D-4062-B286-ACFC229663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B7510DD5-26EE-46BB-ACE5-AECF9BCE57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E7547419-1543-4F27-A115-1D9841A765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FC2E586F-23FD-4BF9-A86C-EAFBF4A5FD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49349</xdr:rowOff>
    </xdr:from>
    <xdr:to>
      <xdr:col>24</xdr:col>
      <xdr:colOff>114300</xdr:colOff>
      <xdr:row>78</xdr:row>
      <xdr:rowOff>150949</xdr:rowOff>
    </xdr:to>
    <xdr:sp macro="" textlink="">
      <xdr:nvSpPr>
        <xdr:cNvPr id="192" name="楕円 191">
          <a:extLst>
            <a:ext uri="{FF2B5EF4-FFF2-40B4-BE49-F238E27FC236}">
              <a16:creationId xmlns:a16="http://schemas.microsoft.com/office/drawing/2014/main" id="{088A1888-8A96-4C4C-806E-037F727A6797}"/>
            </a:ext>
          </a:extLst>
        </xdr:cNvPr>
        <xdr:cNvSpPr/>
      </xdr:nvSpPr>
      <xdr:spPr>
        <a:xfrm>
          <a:off x="45847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72226</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CCCA05D2-3805-44BD-B712-F98EE59377C5}"/>
            </a:ext>
          </a:extLst>
        </xdr:cNvPr>
        <xdr:cNvSpPr txBox="1"/>
      </xdr:nvSpPr>
      <xdr:spPr>
        <a:xfrm>
          <a:off x="4673600" y="1327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11793</xdr:rowOff>
    </xdr:from>
    <xdr:to>
      <xdr:col>20</xdr:col>
      <xdr:colOff>38100</xdr:colOff>
      <xdr:row>81</xdr:row>
      <xdr:rowOff>113393</xdr:rowOff>
    </xdr:to>
    <xdr:sp macro="" textlink="">
      <xdr:nvSpPr>
        <xdr:cNvPr id="194" name="楕円 193">
          <a:extLst>
            <a:ext uri="{FF2B5EF4-FFF2-40B4-BE49-F238E27FC236}">
              <a16:creationId xmlns:a16="http://schemas.microsoft.com/office/drawing/2014/main" id="{047CD8FA-01F9-48A6-8D33-04512B79FF12}"/>
            </a:ext>
          </a:extLst>
        </xdr:cNvPr>
        <xdr:cNvSpPr/>
      </xdr:nvSpPr>
      <xdr:spPr>
        <a:xfrm>
          <a:off x="3746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100149</xdr:rowOff>
    </xdr:from>
    <xdr:to>
      <xdr:col>24</xdr:col>
      <xdr:colOff>63500</xdr:colOff>
      <xdr:row>81</xdr:row>
      <xdr:rowOff>62593</xdr:rowOff>
    </xdr:to>
    <xdr:cxnSp macro="">
      <xdr:nvCxnSpPr>
        <xdr:cNvPr id="195" name="直線コネクタ 194">
          <a:extLst>
            <a:ext uri="{FF2B5EF4-FFF2-40B4-BE49-F238E27FC236}">
              <a16:creationId xmlns:a16="http://schemas.microsoft.com/office/drawing/2014/main" id="{32EF2713-D590-4176-9924-062AF9B562BF}"/>
            </a:ext>
          </a:extLst>
        </xdr:cNvPr>
        <xdr:cNvCxnSpPr/>
      </xdr:nvCxnSpPr>
      <xdr:spPr>
        <a:xfrm flipV="1">
          <a:off x="3797300" y="13473249"/>
          <a:ext cx="8382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155484</xdr:rowOff>
    </xdr:from>
    <xdr:to>
      <xdr:col>15</xdr:col>
      <xdr:colOff>101600</xdr:colOff>
      <xdr:row>81</xdr:row>
      <xdr:rowOff>85634</xdr:rowOff>
    </xdr:to>
    <xdr:sp macro="" textlink="">
      <xdr:nvSpPr>
        <xdr:cNvPr id="196" name="楕円 195">
          <a:extLst>
            <a:ext uri="{FF2B5EF4-FFF2-40B4-BE49-F238E27FC236}">
              <a16:creationId xmlns:a16="http://schemas.microsoft.com/office/drawing/2014/main" id="{085DE896-06F1-465C-B239-28A3BD7ABDC7}"/>
            </a:ext>
          </a:extLst>
        </xdr:cNvPr>
        <xdr:cNvSpPr/>
      </xdr:nvSpPr>
      <xdr:spPr>
        <a:xfrm>
          <a:off x="2857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34834</xdr:rowOff>
    </xdr:from>
    <xdr:to>
      <xdr:col>19</xdr:col>
      <xdr:colOff>177800</xdr:colOff>
      <xdr:row>81</xdr:row>
      <xdr:rowOff>62593</xdr:rowOff>
    </xdr:to>
    <xdr:cxnSp macro="">
      <xdr:nvCxnSpPr>
        <xdr:cNvPr id="197" name="直線コネクタ 196">
          <a:extLst>
            <a:ext uri="{FF2B5EF4-FFF2-40B4-BE49-F238E27FC236}">
              <a16:creationId xmlns:a16="http://schemas.microsoft.com/office/drawing/2014/main" id="{26365C2C-A40D-49C1-8D6D-EC0C58CD5171}"/>
            </a:ext>
          </a:extLst>
        </xdr:cNvPr>
        <xdr:cNvCxnSpPr/>
      </xdr:nvCxnSpPr>
      <xdr:spPr>
        <a:xfrm>
          <a:off x="2908300" y="139222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132624</xdr:rowOff>
    </xdr:from>
    <xdr:to>
      <xdr:col>10</xdr:col>
      <xdr:colOff>165100</xdr:colOff>
      <xdr:row>81</xdr:row>
      <xdr:rowOff>62774</xdr:rowOff>
    </xdr:to>
    <xdr:sp macro="" textlink="">
      <xdr:nvSpPr>
        <xdr:cNvPr id="198" name="楕円 197">
          <a:extLst>
            <a:ext uri="{FF2B5EF4-FFF2-40B4-BE49-F238E27FC236}">
              <a16:creationId xmlns:a16="http://schemas.microsoft.com/office/drawing/2014/main" id="{52351EAF-9E31-4BEF-AABA-8EC687BAFEF5}"/>
            </a:ext>
          </a:extLst>
        </xdr:cNvPr>
        <xdr:cNvSpPr/>
      </xdr:nvSpPr>
      <xdr:spPr>
        <a:xfrm>
          <a:off x="1968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11974</xdr:rowOff>
    </xdr:from>
    <xdr:to>
      <xdr:col>15</xdr:col>
      <xdr:colOff>50800</xdr:colOff>
      <xdr:row>81</xdr:row>
      <xdr:rowOff>34834</xdr:rowOff>
    </xdr:to>
    <xdr:cxnSp macro="">
      <xdr:nvCxnSpPr>
        <xdr:cNvPr id="199" name="直線コネクタ 198">
          <a:extLst>
            <a:ext uri="{FF2B5EF4-FFF2-40B4-BE49-F238E27FC236}">
              <a16:creationId xmlns:a16="http://schemas.microsoft.com/office/drawing/2014/main" id="{4A28C681-42AC-431C-9B42-39276FFDF1EA}"/>
            </a:ext>
          </a:extLst>
        </xdr:cNvPr>
        <xdr:cNvCxnSpPr/>
      </xdr:nvCxnSpPr>
      <xdr:spPr>
        <a:xfrm>
          <a:off x="2019300" y="138994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129920</xdr:rowOff>
    </xdr:from>
    <xdr:ext cx="405111" cy="259045"/>
    <xdr:sp macro="" textlink="">
      <xdr:nvSpPr>
        <xdr:cNvPr id="200" name="n_1mainValue【福祉施設】&#10;有形固定資産減価償却率">
          <a:extLst>
            <a:ext uri="{FF2B5EF4-FFF2-40B4-BE49-F238E27FC236}">
              <a16:creationId xmlns:a16="http://schemas.microsoft.com/office/drawing/2014/main" id="{ABAE16D4-AF59-45CE-90BF-FC85991D6663}"/>
            </a:ext>
          </a:extLst>
        </xdr:cNvPr>
        <xdr:cNvSpPr txBox="1"/>
      </xdr:nvSpPr>
      <xdr:spPr>
        <a:xfrm>
          <a:off x="3582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102161</xdr:rowOff>
    </xdr:from>
    <xdr:ext cx="405111" cy="259045"/>
    <xdr:sp macro="" textlink="">
      <xdr:nvSpPr>
        <xdr:cNvPr id="201" name="n_2mainValue【福祉施設】&#10;有形固定資産減価償却率">
          <a:extLst>
            <a:ext uri="{FF2B5EF4-FFF2-40B4-BE49-F238E27FC236}">
              <a16:creationId xmlns:a16="http://schemas.microsoft.com/office/drawing/2014/main" id="{8CA6D51E-03E1-434D-BD14-869E965B9C50}"/>
            </a:ext>
          </a:extLst>
        </xdr:cNvPr>
        <xdr:cNvSpPr txBox="1"/>
      </xdr:nvSpPr>
      <xdr:spPr>
        <a:xfrm>
          <a:off x="2705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79301</xdr:rowOff>
    </xdr:from>
    <xdr:ext cx="405111" cy="259045"/>
    <xdr:sp macro="" textlink="">
      <xdr:nvSpPr>
        <xdr:cNvPr id="202" name="n_3mainValue【福祉施設】&#10;有形固定資産減価償却率">
          <a:extLst>
            <a:ext uri="{FF2B5EF4-FFF2-40B4-BE49-F238E27FC236}">
              <a16:creationId xmlns:a16="http://schemas.microsoft.com/office/drawing/2014/main" id="{008D2AF9-3989-4621-8239-181EFF2750D6}"/>
            </a:ext>
          </a:extLst>
        </xdr:cNvPr>
        <xdr:cNvSpPr txBox="1"/>
      </xdr:nvSpPr>
      <xdr:spPr>
        <a:xfrm>
          <a:off x="1816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7C5A0CFF-0F3F-4AC6-B9E5-0B92D3FDC9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0D2036E2-4C9E-4753-8FCD-6FCEAE73AF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2B51AA7B-E118-4755-8D1A-A874CE4C64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188B5909-82BB-4388-A160-63F6FF5715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F6F0FCD9-19C0-490E-8DB5-B94AF8162F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8FD9AE7B-635C-474F-A4B9-78F2AEB7B2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3EFA595C-DC04-48E0-AF2D-A1F91BDAF6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29E78DBA-B127-43E8-972B-E7B74E75E2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6CC19AF0-0316-4DB8-A755-B1138A1E14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67DE372D-3764-4AF5-8BA3-9596C2692B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a:extLst>
            <a:ext uri="{FF2B5EF4-FFF2-40B4-BE49-F238E27FC236}">
              <a16:creationId xmlns:a16="http://schemas.microsoft.com/office/drawing/2014/main" id="{FDB0E354-AB33-4367-B706-D149454F6E1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a:extLst>
            <a:ext uri="{FF2B5EF4-FFF2-40B4-BE49-F238E27FC236}">
              <a16:creationId xmlns:a16="http://schemas.microsoft.com/office/drawing/2014/main" id="{0B49C26E-A00B-4ED3-A241-7395D56C041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a:extLst>
            <a:ext uri="{FF2B5EF4-FFF2-40B4-BE49-F238E27FC236}">
              <a16:creationId xmlns:a16="http://schemas.microsoft.com/office/drawing/2014/main" id="{82D04E70-A9C2-4B3E-9F7D-3728EFB6A44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a:extLst>
            <a:ext uri="{FF2B5EF4-FFF2-40B4-BE49-F238E27FC236}">
              <a16:creationId xmlns:a16="http://schemas.microsoft.com/office/drawing/2014/main" id="{E0928092-7E9F-4041-B53D-53B876C8688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a:extLst>
            <a:ext uri="{FF2B5EF4-FFF2-40B4-BE49-F238E27FC236}">
              <a16:creationId xmlns:a16="http://schemas.microsoft.com/office/drawing/2014/main" id="{D613589E-EAB3-4966-BF3B-2CD2766E86A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a:extLst>
            <a:ext uri="{FF2B5EF4-FFF2-40B4-BE49-F238E27FC236}">
              <a16:creationId xmlns:a16="http://schemas.microsoft.com/office/drawing/2014/main" id="{51420275-24FB-4EDB-9B27-FD4B3B49472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a:extLst>
            <a:ext uri="{FF2B5EF4-FFF2-40B4-BE49-F238E27FC236}">
              <a16:creationId xmlns:a16="http://schemas.microsoft.com/office/drawing/2014/main" id="{824555E3-D414-4B11-8F45-26E74B27E13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a:extLst>
            <a:ext uri="{FF2B5EF4-FFF2-40B4-BE49-F238E27FC236}">
              <a16:creationId xmlns:a16="http://schemas.microsoft.com/office/drawing/2014/main" id="{15FC4146-D3DE-40F7-9F39-C91D90ED993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a:extLst>
            <a:ext uri="{FF2B5EF4-FFF2-40B4-BE49-F238E27FC236}">
              <a16:creationId xmlns:a16="http://schemas.microsoft.com/office/drawing/2014/main" id="{2DEF53B4-8133-4E50-9E3D-1183059327C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a:extLst>
            <a:ext uri="{FF2B5EF4-FFF2-40B4-BE49-F238E27FC236}">
              <a16:creationId xmlns:a16="http://schemas.microsoft.com/office/drawing/2014/main" id="{5960EDAC-9653-4ABE-85BC-8D91BB2ABC5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a:extLst>
            <a:ext uri="{FF2B5EF4-FFF2-40B4-BE49-F238E27FC236}">
              <a16:creationId xmlns:a16="http://schemas.microsoft.com/office/drawing/2014/main" id="{80B4D1FF-327A-4141-8F47-A38BFE74F49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a:extLst>
            <a:ext uri="{FF2B5EF4-FFF2-40B4-BE49-F238E27FC236}">
              <a16:creationId xmlns:a16="http://schemas.microsoft.com/office/drawing/2014/main" id="{26C37509-C6AD-4121-8EC2-77341A9164E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B1E28810-FF3C-4C33-B2CC-D2F04AA91E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022F9DBE-6BE0-472B-A804-F087BA3B37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E008B257-97CC-43C7-B4BC-2D196FB17C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a:extLst>
            <a:ext uri="{FF2B5EF4-FFF2-40B4-BE49-F238E27FC236}">
              <a16:creationId xmlns:a16="http://schemas.microsoft.com/office/drawing/2014/main" id="{21920BB2-5D4D-4629-9DEB-00DDBB0B18D5}"/>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a:extLst>
            <a:ext uri="{FF2B5EF4-FFF2-40B4-BE49-F238E27FC236}">
              <a16:creationId xmlns:a16="http://schemas.microsoft.com/office/drawing/2014/main" id="{56BA60EA-8909-4418-AA8A-20F3B64F8497}"/>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a:extLst>
            <a:ext uri="{FF2B5EF4-FFF2-40B4-BE49-F238E27FC236}">
              <a16:creationId xmlns:a16="http://schemas.microsoft.com/office/drawing/2014/main" id="{4FBEF350-CFB9-4E5B-A2B0-8683A579D5A8}"/>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a:extLst>
            <a:ext uri="{FF2B5EF4-FFF2-40B4-BE49-F238E27FC236}">
              <a16:creationId xmlns:a16="http://schemas.microsoft.com/office/drawing/2014/main" id="{F74867F2-5895-42E9-B2C2-5C2A59E67864}"/>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a:extLst>
            <a:ext uri="{FF2B5EF4-FFF2-40B4-BE49-F238E27FC236}">
              <a16:creationId xmlns:a16="http://schemas.microsoft.com/office/drawing/2014/main" id="{2997703E-34C8-4859-A618-85BAFBAD6871}"/>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a:extLst>
            <a:ext uri="{FF2B5EF4-FFF2-40B4-BE49-F238E27FC236}">
              <a16:creationId xmlns:a16="http://schemas.microsoft.com/office/drawing/2014/main" id="{28EA5F1F-5C44-4B34-B537-CFC6B065E03F}"/>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a:extLst>
            <a:ext uri="{FF2B5EF4-FFF2-40B4-BE49-F238E27FC236}">
              <a16:creationId xmlns:a16="http://schemas.microsoft.com/office/drawing/2014/main" id="{A1A5960A-EDA0-4F42-BB29-3155CCACBA44}"/>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a:extLst>
            <a:ext uri="{FF2B5EF4-FFF2-40B4-BE49-F238E27FC236}">
              <a16:creationId xmlns:a16="http://schemas.microsoft.com/office/drawing/2014/main" id="{A8C56AF5-EC2F-4034-BB84-79BF2D754878}"/>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a:extLst>
            <a:ext uri="{FF2B5EF4-FFF2-40B4-BE49-F238E27FC236}">
              <a16:creationId xmlns:a16="http://schemas.microsoft.com/office/drawing/2014/main" id="{AFCA0344-C910-4E61-981E-9F1834CDD345}"/>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a:extLst>
            <a:ext uri="{FF2B5EF4-FFF2-40B4-BE49-F238E27FC236}">
              <a16:creationId xmlns:a16="http://schemas.microsoft.com/office/drawing/2014/main" id="{569DE677-D213-4491-ACDE-F7B090CB3038}"/>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a:extLst>
            <a:ext uri="{FF2B5EF4-FFF2-40B4-BE49-F238E27FC236}">
              <a16:creationId xmlns:a16="http://schemas.microsoft.com/office/drawing/2014/main" id="{EB0F17C2-0EE3-4387-9D80-CD2DB98E7DCF}"/>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a:extLst>
            <a:ext uri="{FF2B5EF4-FFF2-40B4-BE49-F238E27FC236}">
              <a16:creationId xmlns:a16="http://schemas.microsoft.com/office/drawing/2014/main" id="{D013E180-23DA-48A5-9A63-DBB1A45A1FCE}"/>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40" name="n_3aveValue【福祉施設】&#10;一人当たり面積">
          <a:extLst>
            <a:ext uri="{FF2B5EF4-FFF2-40B4-BE49-F238E27FC236}">
              <a16:creationId xmlns:a16="http://schemas.microsoft.com/office/drawing/2014/main" id="{7119E10B-4B30-42F9-93AE-D9A90042C636}"/>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661EBAC3-16EC-49BD-AA5A-7B3E3C6031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ADE93B11-2DD8-4C44-B073-972508E3CD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25A7E14-99B4-463C-9B19-DC1B6524DFB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EFC444FA-3B01-449F-98F1-3488741011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DC13193-70F5-4909-854F-5C4DFEA0A90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46" name="楕円 245">
          <a:extLst>
            <a:ext uri="{FF2B5EF4-FFF2-40B4-BE49-F238E27FC236}">
              <a16:creationId xmlns:a16="http://schemas.microsoft.com/office/drawing/2014/main" id="{6FABC54E-A38F-4C75-96F6-7A1C96D75EB0}"/>
            </a:ext>
          </a:extLst>
        </xdr:cNvPr>
        <xdr:cNvSpPr/>
      </xdr:nvSpPr>
      <xdr:spPr>
        <a:xfrm>
          <a:off x="10426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93090</xdr:rowOff>
    </xdr:from>
    <xdr:ext cx="469744" cy="259045"/>
    <xdr:sp macro="" textlink="">
      <xdr:nvSpPr>
        <xdr:cNvPr id="247" name="【福祉施設】&#10;一人当たり面積該当値テキスト">
          <a:extLst>
            <a:ext uri="{FF2B5EF4-FFF2-40B4-BE49-F238E27FC236}">
              <a16:creationId xmlns:a16="http://schemas.microsoft.com/office/drawing/2014/main" id="{2EE83B19-FD8E-4610-8A0C-BDFA78357C5F}"/>
            </a:ext>
          </a:extLst>
        </xdr:cNvPr>
        <xdr:cNvSpPr txBox="1"/>
      </xdr:nvSpPr>
      <xdr:spPr>
        <a:xfrm>
          <a:off x="10515600" y="144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248" name="楕円 247">
          <a:extLst>
            <a:ext uri="{FF2B5EF4-FFF2-40B4-BE49-F238E27FC236}">
              <a16:creationId xmlns:a16="http://schemas.microsoft.com/office/drawing/2014/main" id="{4DFE3311-8A8A-41DA-BCC5-33C21392DE8C}"/>
            </a:ext>
          </a:extLst>
        </xdr:cNvPr>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85</xdr:row>
      <xdr:rowOff>13607</xdr:rowOff>
    </xdr:to>
    <xdr:cxnSp macro="">
      <xdr:nvCxnSpPr>
        <xdr:cNvPr id="249" name="直線コネクタ 248">
          <a:extLst>
            <a:ext uri="{FF2B5EF4-FFF2-40B4-BE49-F238E27FC236}">
              <a16:creationId xmlns:a16="http://schemas.microsoft.com/office/drawing/2014/main" id="{C792F2B3-2C76-4D79-A030-DE1F384A48D0}"/>
            </a:ext>
          </a:extLst>
        </xdr:cNvPr>
        <xdr:cNvCxnSpPr/>
      </xdr:nvCxnSpPr>
      <xdr:spPr>
        <a:xfrm flipV="1">
          <a:off x="9639300" y="145672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133169</xdr:rowOff>
    </xdr:from>
    <xdr:to>
      <xdr:col>46</xdr:col>
      <xdr:colOff>38100</xdr:colOff>
      <xdr:row>85</xdr:row>
      <xdr:rowOff>63319</xdr:rowOff>
    </xdr:to>
    <xdr:sp macro="" textlink="">
      <xdr:nvSpPr>
        <xdr:cNvPr id="250" name="楕円 249">
          <a:extLst>
            <a:ext uri="{FF2B5EF4-FFF2-40B4-BE49-F238E27FC236}">
              <a16:creationId xmlns:a16="http://schemas.microsoft.com/office/drawing/2014/main" id="{4367FB3E-FBA6-474B-A414-6739B3ED1A98}"/>
            </a:ext>
          </a:extLst>
        </xdr:cNvPr>
        <xdr:cNvSpPr/>
      </xdr:nvSpPr>
      <xdr:spPr>
        <a:xfrm>
          <a:off x="8699500" y="145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12519</xdr:rowOff>
    </xdr:from>
    <xdr:to>
      <xdr:col>50</xdr:col>
      <xdr:colOff>114300</xdr:colOff>
      <xdr:row>85</xdr:row>
      <xdr:rowOff>13607</xdr:rowOff>
    </xdr:to>
    <xdr:cxnSp macro="">
      <xdr:nvCxnSpPr>
        <xdr:cNvPr id="251" name="直線コネクタ 250">
          <a:extLst>
            <a:ext uri="{FF2B5EF4-FFF2-40B4-BE49-F238E27FC236}">
              <a16:creationId xmlns:a16="http://schemas.microsoft.com/office/drawing/2014/main" id="{F543006E-9313-471E-B48B-81960BDF3083}"/>
            </a:ext>
          </a:extLst>
        </xdr:cNvPr>
        <xdr:cNvCxnSpPr/>
      </xdr:nvCxnSpPr>
      <xdr:spPr>
        <a:xfrm>
          <a:off x="8750300" y="145857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71664</xdr:rowOff>
    </xdr:from>
    <xdr:to>
      <xdr:col>41</xdr:col>
      <xdr:colOff>101600</xdr:colOff>
      <xdr:row>86</xdr:row>
      <xdr:rowOff>1814</xdr:rowOff>
    </xdr:to>
    <xdr:sp macro="" textlink="">
      <xdr:nvSpPr>
        <xdr:cNvPr id="252" name="楕円 251">
          <a:extLst>
            <a:ext uri="{FF2B5EF4-FFF2-40B4-BE49-F238E27FC236}">
              <a16:creationId xmlns:a16="http://schemas.microsoft.com/office/drawing/2014/main" id="{5A3B074D-18EE-48D6-B6BB-BA5440A981A3}"/>
            </a:ext>
          </a:extLst>
        </xdr:cNvPr>
        <xdr:cNvSpPr/>
      </xdr:nvSpPr>
      <xdr:spPr>
        <a:xfrm>
          <a:off x="7810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12519</xdr:rowOff>
    </xdr:from>
    <xdr:to>
      <xdr:col>45</xdr:col>
      <xdr:colOff>177800</xdr:colOff>
      <xdr:row>85</xdr:row>
      <xdr:rowOff>122464</xdr:rowOff>
    </xdr:to>
    <xdr:cxnSp macro="">
      <xdr:nvCxnSpPr>
        <xdr:cNvPr id="253" name="直線コネクタ 252">
          <a:extLst>
            <a:ext uri="{FF2B5EF4-FFF2-40B4-BE49-F238E27FC236}">
              <a16:creationId xmlns:a16="http://schemas.microsoft.com/office/drawing/2014/main" id="{12BE4041-BCA8-4AFF-B6DF-83816DDD32DA}"/>
            </a:ext>
          </a:extLst>
        </xdr:cNvPr>
        <xdr:cNvCxnSpPr/>
      </xdr:nvCxnSpPr>
      <xdr:spPr>
        <a:xfrm flipV="1">
          <a:off x="7861300" y="14585769"/>
          <a:ext cx="8890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55534</xdr:rowOff>
    </xdr:from>
    <xdr:ext cx="469744" cy="259045"/>
    <xdr:sp macro="" textlink="">
      <xdr:nvSpPr>
        <xdr:cNvPr id="254" name="n_1mainValue【福祉施設】&#10;一人当たり面積">
          <a:extLst>
            <a:ext uri="{FF2B5EF4-FFF2-40B4-BE49-F238E27FC236}">
              <a16:creationId xmlns:a16="http://schemas.microsoft.com/office/drawing/2014/main" id="{A8123DE0-20CB-4065-BC86-4C9BE2A132C3}"/>
            </a:ext>
          </a:extLst>
        </xdr:cNvPr>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54446</xdr:rowOff>
    </xdr:from>
    <xdr:ext cx="469744" cy="259045"/>
    <xdr:sp macro="" textlink="">
      <xdr:nvSpPr>
        <xdr:cNvPr id="255" name="n_2mainValue【福祉施設】&#10;一人当たり面積">
          <a:extLst>
            <a:ext uri="{FF2B5EF4-FFF2-40B4-BE49-F238E27FC236}">
              <a16:creationId xmlns:a16="http://schemas.microsoft.com/office/drawing/2014/main" id="{635D13BF-1FC2-4BFB-A866-6CEB30B0B974}"/>
            </a:ext>
          </a:extLst>
        </xdr:cNvPr>
        <xdr:cNvSpPr txBox="1"/>
      </xdr:nvSpPr>
      <xdr:spPr>
        <a:xfrm>
          <a:off x="8515427" y="146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164391</xdr:rowOff>
    </xdr:from>
    <xdr:ext cx="469744" cy="259045"/>
    <xdr:sp macro="" textlink="">
      <xdr:nvSpPr>
        <xdr:cNvPr id="256" name="n_3mainValue【福祉施設】&#10;一人当たり面積">
          <a:extLst>
            <a:ext uri="{FF2B5EF4-FFF2-40B4-BE49-F238E27FC236}">
              <a16:creationId xmlns:a16="http://schemas.microsoft.com/office/drawing/2014/main" id="{8541C153-5D20-44DA-840D-BA9ED6EAB8B1}"/>
            </a:ext>
          </a:extLst>
        </xdr:cNvPr>
        <xdr:cNvSpPr txBox="1"/>
      </xdr:nvSpPr>
      <xdr:spPr>
        <a:xfrm>
          <a:off x="7626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B9D311CD-3434-49CE-8EBF-147EF4F7A6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14790258-93AC-433E-BDCC-7031ED627CC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B7D8C4DF-1AC1-4F3C-96AD-05C366C9A1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71682193-35C8-4729-8FB8-1375FF8B12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4B36BF7F-3C4F-41E7-9A35-2555550F0C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528A6CFF-C9D4-4031-AE31-8EFD7EA39F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7D485F06-814E-4E9D-81AF-5A7A83E53C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62B56AEB-6E47-47E1-AFE9-59877DE54A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EE31BEDF-28B4-4A33-B203-65DCD56533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ADC1A10B-51BF-406C-8801-DAF7B8302A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F3EB9A21-2FFC-48D3-9992-60BA57B18A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69715109-D3C8-4EFF-9A10-35D5B8DD34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5D23F58E-7F79-460E-9903-941AB59CE0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2AE68D59-DF17-4DD9-B675-4E4C07AC1D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CE916A42-5B85-4588-A34A-F115ACF100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65C9F5E3-6C8B-4E61-B3AB-FC778772AE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8C446431-0591-4FCC-AE3E-28E1FABAA3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D42FAC46-3ADC-4609-B24F-EE6C58B1B7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9B27B886-EC03-4730-9965-017F5F6396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84D10861-4E10-4884-A32D-24834CB064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630E75EE-F962-4746-8DCF-C19A6CD019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1A1B793C-FDBE-4B4A-B838-A3745255DC2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C718C8A7-3996-4156-AED1-D2CD896C20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50CC43C3-21ED-403C-BB7A-764ED4BE2F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2FCEC912-6958-413D-83DF-34167DD5B7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6945929B-EDA2-4BFD-8F98-581AB2B61D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a:extLst>
            <a:ext uri="{FF2B5EF4-FFF2-40B4-BE49-F238E27FC236}">
              <a16:creationId xmlns:a16="http://schemas.microsoft.com/office/drawing/2014/main" id="{A0C9555E-EFC7-466A-87FE-6BEE9A01001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a:extLst>
            <a:ext uri="{FF2B5EF4-FFF2-40B4-BE49-F238E27FC236}">
              <a16:creationId xmlns:a16="http://schemas.microsoft.com/office/drawing/2014/main" id="{06E50A5E-A648-420A-A8BD-FD146AEA794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a:extLst>
            <a:ext uri="{FF2B5EF4-FFF2-40B4-BE49-F238E27FC236}">
              <a16:creationId xmlns:a16="http://schemas.microsoft.com/office/drawing/2014/main" id="{3E41EFBD-335B-4C35-93B2-535AD05A80E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a:extLst>
            <a:ext uri="{FF2B5EF4-FFF2-40B4-BE49-F238E27FC236}">
              <a16:creationId xmlns:a16="http://schemas.microsoft.com/office/drawing/2014/main" id="{C9D4E795-4533-4D72-A832-30171C4E881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a:extLst>
            <a:ext uri="{FF2B5EF4-FFF2-40B4-BE49-F238E27FC236}">
              <a16:creationId xmlns:a16="http://schemas.microsoft.com/office/drawing/2014/main" id="{1F0E21DA-5649-45D6-88ED-BAE8762361B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a:extLst>
            <a:ext uri="{FF2B5EF4-FFF2-40B4-BE49-F238E27FC236}">
              <a16:creationId xmlns:a16="http://schemas.microsoft.com/office/drawing/2014/main" id="{A0DF4B12-BB79-4995-8F19-3E36C1F0706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a:extLst>
            <a:ext uri="{FF2B5EF4-FFF2-40B4-BE49-F238E27FC236}">
              <a16:creationId xmlns:a16="http://schemas.microsoft.com/office/drawing/2014/main" id="{0733632F-DB72-4416-A884-5D8DC7E247F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a:extLst>
            <a:ext uri="{FF2B5EF4-FFF2-40B4-BE49-F238E27FC236}">
              <a16:creationId xmlns:a16="http://schemas.microsoft.com/office/drawing/2014/main" id="{8DCAC5B9-AF49-45FB-8810-CB3387CF58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a:extLst>
            <a:ext uri="{FF2B5EF4-FFF2-40B4-BE49-F238E27FC236}">
              <a16:creationId xmlns:a16="http://schemas.microsoft.com/office/drawing/2014/main" id="{B6188293-31EB-4C69-8578-71336E2835D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a:extLst>
            <a:ext uri="{FF2B5EF4-FFF2-40B4-BE49-F238E27FC236}">
              <a16:creationId xmlns:a16="http://schemas.microsoft.com/office/drawing/2014/main" id="{B79BBBAA-B94D-47DD-9DF2-6CE119CF5E7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a:extLst>
            <a:ext uri="{FF2B5EF4-FFF2-40B4-BE49-F238E27FC236}">
              <a16:creationId xmlns:a16="http://schemas.microsoft.com/office/drawing/2014/main" id="{AFCB5CD0-0819-48B7-B623-65B21E299B6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16899DF6-68FD-4502-8D00-494F7411EB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a:extLst>
            <a:ext uri="{FF2B5EF4-FFF2-40B4-BE49-F238E27FC236}">
              <a16:creationId xmlns:a16="http://schemas.microsoft.com/office/drawing/2014/main" id="{170AD7D0-8C8E-4E8C-852B-EC27939131E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a:extLst>
            <a:ext uri="{FF2B5EF4-FFF2-40B4-BE49-F238E27FC236}">
              <a16:creationId xmlns:a16="http://schemas.microsoft.com/office/drawing/2014/main" id="{A17B6076-5EDA-45F6-A2B2-ACEC6B2F21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97" name="直線コネクタ 296">
          <a:extLst>
            <a:ext uri="{FF2B5EF4-FFF2-40B4-BE49-F238E27FC236}">
              <a16:creationId xmlns:a16="http://schemas.microsoft.com/office/drawing/2014/main" id="{F879F649-0F18-4BD3-BD6C-228463FD0284}"/>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98" name="【一般廃棄物処理施設】&#10;有形固定資産減価償却率最小値テキスト">
          <a:extLst>
            <a:ext uri="{FF2B5EF4-FFF2-40B4-BE49-F238E27FC236}">
              <a16:creationId xmlns:a16="http://schemas.microsoft.com/office/drawing/2014/main" id="{601A7393-40F5-4F17-BDB4-6899DFA0C022}"/>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99" name="直線コネクタ 298">
          <a:extLst>
            <a:ext uri="{FF2B5EF4-FFF2-40B4-BE49-F238E27FC236}">
              <a16:creationId xmlns:a16="http://schemas.microsoft.com/office/drawing/2014/main" id="{FD005835-8E2C-4402-ABA8-ADC154EA557B}"/>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0" name="【一般廃棄物処理施設】&#10;有形固定資産減価償却率最大値テキスト">
          <a:extLst>
            <a:ext uri="{FF2B5EF4-FFF2-40B4-BE49-F238E27FC236}">
              <a16:creationId xmlns:a16="http://schemas.microsoft.com/office/drawing/2014/main" id="{4AB7D872-4577-4E45-B421-B1EC79D6057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1" name="直線コネクタ 300">
          <a:extLst>
            <a:ext uri="{FF2B5EF4-FFF2-40B4-BE49-F238E27FC236}">
              <a16:creationId xmlns:a16="http://schemas.microsoft.com/office/drawing/2014/main" id="{D08BC395-E2F1-49A7-8C7F-66E3D6F3DEA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02" name="【一般廃棄物処理施設】&#10;有形固定資産減価償却率平均値テキスト">
          <a:extLst>
            <a:ext uri="{FF2B5EF4-FFF2-40B4-BE49-F238E27FC236}">
              <a16:creationId xmlns:a16="http://schemas.microsoft.com/office/drawing/2014/main" id="{1E2D3FB3-1E50-4E60-8BDF-747791BA5F08}"/>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03" name="フローチャート: 判断 302">
          <a:extLst>
            <a:ext uri="{FF2B5EF4-FFF2-40B4-BE49-F238E27FC236}">
              <a16:creationId xmlns:a16="http://schemas.microsoft.com/office/drawing/2014/main" id="{413E6FB0-315E-4EB5-8BE7-A5BD6B6C21E4}"/>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04" name="フローチャート: 判断 303">
          <a:extLst>
            <a:ext uri="{FF2B5EF4-FFF2-40B4-BE49-F238E27FC236}">
              <a16:creationId xmlns:a16="http://schemas.microsoft.com/office/drawing/2014/main" id="{53C3B0D9-4F7A-400D-BD39-1DA75C5A96AB}"/>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05" name="n_1aveValue【一般廃棄物処理施設】&#10;有形固定資産減価償却率">
          <a:extLst>
            <a:ext uri="{FF2B5EF4-FFF2-40B4-BE49-F238E27FC236}">
              <a16:creationId xmlns:a16="http://schemas.microsoft.com/office/drawing/2014/main" id="{D6B3023D-2C70-49F6-9820-CB5214E4E489}"/>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06" name="フローチャート: 判断 305">
          <a:extLst>
            <a:ext uri="{FF2B5EF4-FFF2-40B4-BE49-F238E27FC236}">
              <a16:creationId xmlns:a16="http://schemas.microsoft.com/office/drawing/2014/main" id="{4CC21C0F-11BE-465A-BFC8-4F9D60420AF7}"/>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07" name="n_2aveValue【一般廃棄物処理施設】&#10;有形固定資産減価償却率">
          <a:extLst>
            <a:ext uri="{FF2B5EF4-FFF2-40B4-BE49-F238E27FC236}">
              <a16:creationId xmlns:a16="http://schemas.microsoft.com/office/drawing/2014/main" id="{AD498B93-B3B8-408C-8CA6-34EC34C44EAB}"/>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08" name="フローチャート: 判断 307">
          <a:extLst>
            <a:ext uri="{FF2B5EF4-FFF2-40B4-BE49-F238E27FC236}">
              <a16:creationId xmlns:a16="http://schemas.microsoft.com/office/drawing/2014/main" id="{EF97E644-187C-4FF9-8B79-64E297D14D60}"/>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146702</xdr:rowOff>
    </xdr:from>
    <xdr:ext cx="405111" cy="259045"/>
    <xdr:sp macro="" textlink="">
      <xdr:nvSpPr>
        <xdr:cNvPr id="309" name="n_3aveValue【一般廃棄物処理施設】&#10;有形固定資産減価償却率">
          <a:extLst>
            <a:ext uri="{FF2B5EF4-FFF2-40B4-BE49-F238E27FC236}">
              <a16:creationId xmlns:a16="http://schemas.microsoft.com/office/drawing/2014/main" id="{CDC4DFD8-4CE1-449B-8F25-12E3BDA1B7EA}"/>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648BB744-8215-4946-97E5-A98E99F90C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921EFE2-7ED2-4546-87E8-06388B46C3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A72B12A0-5915-47D4-B62A-C5957BC10E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B8862BF4-D836-4502-A7AF-82A7A92E27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A4F0E18-BBA3-46A3-A258-05C4ED10D9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315" name="楕円 314">
          <a:extLst>
            <a:ext uri="{FF2B5EF4-FFF2-40B4-BE49-F238E27FC236}">
              <a16:creationId xmlns:a16="http://schemas.microsoft.com/office/drawing/2014/main" id="{71F0AACD-B46C-4C42-9E99-86EA3D06C624}"/>
            </a:ext>
          </a:extLst>
        </xdr:cNvPr>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74947</xdr:rowOff>
    </xdr:from>
    <xdr:ext cx="405111" cy="259045"/>
    <xdr:sp macro="" textlink="">
      <xdr:nvSpPr>
        <xdr:cNvPr id="316" name="【一般廃棄物処理施設】&#10;有形固定資産減価償却率該当値テキスト">
          <a:extLst>
            <a:ext uri="{FF2B5EF4-FFF2-40B4-BE49-F238E27FC236}">
              <a16:creationId xmlns:a16="http://schemas.microsoft.com/office/drawing/2014/main" id="{E50408FF-A842-4B0C-BE99-F9FDD3A68660}"/>
            </a:ext>
          </a:extLst>
        </xdr:cNvPr>
        <xdr:cNvSpPr txBox="1"/>
      </xdr:nvSpPr>
      <xdr:spPr>
        <a:xfrm>
          <a:off x="16357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317" name="楕円 316">
          <a:extLst>
            <a:ext uri="{FF2B5EF4-FFF2-40B4-BE49-F238E27FC236}">
              <a16:creationId xmlns:a16="http://schemas.microsoft.com/office/drawing/2014/main" id="{D1DE94CE-806E-4EE8-AACC-2E1318824DB1}"/>
            </a:ext>
          </a:extLst>
        </xdr:cNvPr>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106680</xdr:rowOff>
    </xdr:to>
    <xdr:cxnSp macro="">
      <xdr:nvCxnSpPr>
        <xdr:cNvPr id="318" name="直線コネクタ 317">
          <a:extLst>
            <a:ext uri="{FF2B5EF4-FFF2-40B4-BE49-F238E27FC236}">
              <a16:creationId xmlns:a16="http://schemas.microsoft.com/office/drawing/2014/main" id="{6E47532C-A1F6-42A0-BA26-9870C90FC6C1}"/>
            </a:ext>
          </a:extLst>
        </xdr:cNvPr>
        <xdr:cNvCxnSpPr/>
      </xdr:nvCxnSpPr>
      <xdr:spPr>
        <a:xfrm flipV="1">
          <a:off x="15481300" y="6103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319" name="楕円 318">
          <a:extLst>
            <a:ext uri="{FF2B5EF4-FFF2-40B4-BE49-F238E27FC236}">
              <a16:creationId xmlns:a16="http://schemas.microsoft.com/office/drawing/2014/main" id="{43A2F016-0D7D-478A-971C-374EDBD3349F}"/>
            </a:ext>
          </a:extLst>
        </xdr:cNvPr>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161925</xdr:rowOff>
    </xdr:to>
    <xdr:cxnSp macro="">
      <xdr:nvCxnSpPr>
        <xdr:cNvPr id="320" name="直線コネクタ 319">
          <a:extLst>
            <a:ext uri="{FF2B5EF4-FFF2-40B4-BE49-F238E27FC236}">
              <a16:creationId xmlns:a16="http://schemas.microsoft.com/office/drawing/2014/main" id="{84463F45-CBED-4A92-91A8-45DCFA80E5A3}"/>
            </a:ext>
          </a:extLst>
        </xdr:cNvPr>
        <xdr:cNvCxnSpPr/>
      </xdr:nvCxnSpPr>
      <xdr:spPr>
        <a:xfrm flipV="1">
          <a:off x="14592300" y="61074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122555</xdr:rowOff>
    </xdr:from>
    <xdr:to>
      <xdr:col>72</xdr:col>
      <xdr:colOff>38100</xdr:colOff>
      <xdr:row>36</xdr:row>
      <xdr:rowOff>52705</xdr:rowOff>
    </xdr:to>
    <xdr:sp macro="" textlink="">
      <xdr:nvSpPr>
        <xdr:cNvPr id="321" name="楕円 320">
          <a:extLst>
            <a:ext uri="{FF2B5EF4-FFF2-40B4-BE49-F238E27FC236}">
              <a16:creationId xmlns:a16="http://schemas.microsoft.com/office/drawing/2014/main" id="{A0898BEC-405A-4A70-934C-4B906405385C}"/>
            </a:ext>
          </a:extLst>
        </xdr:cNvPr>
        <xdr:cNvSpPr/>
      </xdr:nvSpPr>
      <xdr:spPr>
        <a:xfrm>
          <a:off x="13652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161925</xdr:rowOff>
    </xdr:from>
    <xdr:to>
      <xdr:col>76</xdr:col>
      <xdr:colOff>114300</xdr:colOff>
      <xdr:row>36</xdr:row>
      <xdr:rowOff>1905</xdr:rowOff>
    </xdr:to>
    <xdr:cxnSp macro="">
      <xdr:nvCxnSpPr>
        <xdr:cNvPr id="322" name="直線コネクタ 321">
          <a:extLst>
            <a:ext uri="{FF2B5EF4-FFF2-40B4-BE49-F238E27FC236}">
              <a16:creationId xmlns:a16="http://schemas.microsoft.com/office/drawing/2014/main" id="{C347EDBC-57FD-4040-A0FE-C696C60082D3}"/>
            </a:ext>
          </a:extLst>
        </xdr:cNvPr>
        <xdr:cNvCxnSpPr/>
      </xdr:nvCxnSpPr>
      <xdr:spPr>
        <a:xfrm flipV="1">
          <a:off x="13703300" y="616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2557</xdr:rowOff>
    </xdr:from>
    <xdr:ext cx="405111" cy="259045"/>
    <xdr:sp macro="" textlink="">
      <xdr:nvSpPr>
        <xdr:cNvPr id="323" name="n_1mainValue【一般廃棄物処理施設】&#10;有形固定資産減価償却率">
          <a:extLst>
            <a:ext uri="{FF2B5EF4-FFF2-40B4-BE49-F238E27FC236}">
              <a16:creationId xmlns:a16="http://schemas.microsoft.com/office/drawing/2014/main" id="{9EF4A200-A118-47A6-B0E2-47848D745293}"/>
            </a:ext>
          </a:extLst>
        </xdr:cNvPr>
        <xdr:cNvSpPr txBox="1"/>
      </xdr:nvSpPr>
      <xdr:spPr>
        <a:xfrm>
          <a:off x="15266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324" name="n_2mainValue【一般廃棄物処理施設】&#10;有形固定資産減価償却率">
          <a:extLst>
            <a:ext uri="{FF2B5EF4-FFF2-40B4-BE49-F238E27FC236}">
              <a16:creationId xmlns:a16="http://schemas.microsoft.com/office/drawing/2014/main" id="{D3719AD1-D87B-4922-9D81-A2C1EF68C4FD}"/>
            </a:ext>
          </a:extLst>
        </xdr:cNvPr>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69232</xdr:rowOff>
    </xdr:from>
    <xdr:ext cx="405111" cy="259045"/>
    <xdr:sp macro="" textlink="">
      <xdr:nvSpPr>
        <xdr:cNvPr id="325" name="n_3mainValue【一般廃棄物処理施設】&#10;有形固定資産減価償却率">
          <a:extLst>
            <a:ext uri="{FF2B5EF4-FFF2-40B4-BE49-F238E27FC236}">
              <a16:creationId xmlns:a16="http://schemas.microsoft.com/office/drawing/2014/main" id="{5B407369-B11F-4613-8A2D-A82BCAFBE974}"/>
            </a:ext>
          </a:extLst>
        </xdr:cNvPr>
        <xdr:cNvSpPr txBox="1"/>
      </xdr:nvSpPr>
      <xdr:spPr>
        <a:xfrm>
          <a:off x="13500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a:extLst>
            <a:ext uri="{FF2B5EF4-FFF2-40B4-BE49-F238E27FC236}">
              <a16:creationId xmlns:a16="http://schemas.microsoft.com/office/drawing/2014/main" id="{A3B7C2E4-2110-4447-A24B-8DC80E1C06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a:extLst>
            <a:ext uri="{FF2B5EF4-FFF2-40B4-BE49-F238E27FC236}">
              <a16:creationId xmlns:a16="http://schemas.microsoft.com/office/drawing/2014/main" id="{3474AAB5-D4FB-433A-A5CD-3015A2FE0D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a:extLst>
            <a:ext uri="{FF2B5EF4-FFF2-40B4-BE49-F238E27FC236}">
              <a16:creationId xmlns:a16="http://schemas.microsoft.com/office/drawing/2014/main" id="{DA8D5E97-1184-4A2E-BE83-5527295B9E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a:extLst>
            <a:ext uri="{FF2B5EF4-FFF2-40B4-BE49-F238E27FC236}">
              <a16:creationId xmlns:a16="http://schemas.microsoft.com/office/drawing/2014/main" id="{94B4C595-BE37-4DD1-B052-66E16536D0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a:extLst>
            <a:ext uri="{FF2B5EF4-FFF2-40B4-BE49-F238E27FC236}">
              <a16:creationId xmlns:a16="http://schemas.microsoft.com/office/drawing/2014/main" id="{01006F75-8D48-42B5-A3F0-C897562E37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a:extLst>
            <a:ext uri="{FF2B5EF4-FFF2-40B4-BE49-F238E27FC236}">
              <a16:creationId xmlns:a16="http://schemas.microsoft.com/office/drawing/2014/main" id="{5EC4E61F-B257-43D4-BED0-CA79F0C1A6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a:extLst>
            <a:ext uri="{FF2B5EF4-FFF2-40B4-BE49-F238E27FC236}">
              <a16:creationId xmlns:a16="http://schemas.microsoft.com/office/drawing/2014/main" id="{616CB5EC-5BEB-412C-BD92-BC7CB64CE53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a:extLst>
            <a:ext uri="{FF2B5EF4-FFF2-40B4-BE49-F238E27FC236}">
              <a16:creationId xmlns:a16="http://schemas.microsoft.com/office/drawing/2014/main" id="{CD0C09ED-2022-4909-9944-98F4D0D251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a:extLst>
            <a:ext uri="{FF2B5EF4-FFF2-40B4-BE49-F238E27FC236}">
              <a16:creationId xmlns:a16="http://schemas.microsoft.com/office/drawing/2014/main" id="{AF6E3121-1F63-4DD9-B1A9-6870DDBB56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a:extLst>
            <a:ext uri="{FF2B5EF4-FFF2-40B4-BE49-F238E27FC236}">
              <a16:creationId xmlns:a16="http://schemas.microsoft.com/office/drawing/2014/main" id="{26225937-44C0-46E8-BC7D-D86715BD52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6" name="直線コネクタ 335">
          <a:extLst>
            <a:ext uri="{FF2B5EF4-FFF2-40B4-BE49-F238E27FC236}">
              <a16:creationId xmlns:a16="http://schemas.microsoft.com/office/drawing/2014/main" id="{66AA93DD-ABDA-4262-AC85-640956F9B08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7" name="テキスト ボックス 336">
          <a:extLst>
            <a:ext uri="{FF2B5EF4-FFF2-40B4-BE49-F238E27FC236}">
              <a16:creationId xmlns:a16="http://schemas.microsoft.com/office/drawing/2014/main" id="{245CD17B-E4ED-47D4-A35B-A2F92C7D173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8" name="直線コネクタ 337">
          <a:extLst>
            <a:ext uri="{FF2B5EF4-FFF2-40B4-BE49-F238E27FC236}">
              <a16:creationId xmlns:a16="http://schemas.microsoft.com/office/drawing/2014/main" id="{46226EA8-BB8C-48E8-A7D5-667AF09F0B9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9" name="テキスト ボックス 338">
          <a:extLst>
            <a:ext uri="{FF2B5EF4-FFF2-40B4-BE49-F238E27FC236}">
              <a16:creationId xmlns:a16="http://schemas.microsoft.com/office/drawing/2014/main" id="{CC610DB3-E274-43C2-9CBC-F06D66390C8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0" name="直線コネクタ 339">
          <a:extLst>
            <a:ext uri="{FF2B5EF4-FFF2-40B4-BE49-F238E27FC236}">
              <a16:creationId xmlns:a16="http://schemas.microsoft.com/office/drawing/2014/main" id="{685395AE-CF18-4B5F-A369-2AA0807B31A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1" name="テキスト ボックス 340">
          <a:extLst>
            <a:ext uri="{FF2B5EF4-FFF2-40B4-BE49-F238E27FC236}">
              <a16:creationId xmlns:a16="http://schemas.microsoft.com/office/drawing/2014/main" id="{4AAE56AD-B3CB-4402-A8D4-FA22F38F287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2" name="直線コネクタ 341">
          <a:extLst>
            <a:ext uri="{FF2B5EF4-FFF2-40B4-BE49-F238E27FC236}">
              <a16:creationId xmlns:a16="http://schemas.microsoft.com/office/drawing/2014/main" id="{F20E7DB3-EA3A-45BF-B4E1-B4B0D674426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3" name="テキスト ボックス 342">
          <a:extLst>
            <a:ext uri="{FF2B5EF4-FFF2-40B4-BE49-F238E27FC236}">
              <a16:creationId xmlns:a16="http://schemas.microsoft.com/office/drawing/2014/main" id="{8D1004EE-D6C9-49EF-9197-9D308A3BACA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4" name="直線コネクタ 343">
          <a:extLst>
            <a:ext uri="{FF2B5EF4-FFF2-40B4-BE49-F238E27FC236}">
              <a16:creationId xmlns:a16="http://schemas.microsoft.com/office/drawing/2014/main" id="{DBAA6FD2-FBA4-45F9-A727-625A5DD6CAE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5" name="テキスト ボックス 344">
          <a:extLst>
            <a:ext uri="{FF2B5EF4-FFF2-40B4-BE49-F238E27FC236}">
              <a16:creationId xmlns:a16="http://schemas.microsoft.com/office/drawing/2014/main" id="{B28F484B-4173-4478-86F5-C60992840DC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AF0F2E74-23EC-423F-8FE5-5E3E8069A0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a:extLst>
            <a:ext uri="{FF2B5EF4-FFF2-40B4-BE49-F238E27FC236}">
              <a16:creationId xmlns:a16="http://schemas.microsoft.com/office/drawing/2014/main" id="{284D0946-9079-4168-82FA-578D65DEFF6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C684C9B2-3109-4DDA-8D3A-541FAEB573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9" name="直線コネクタ 348">
          <a:extLst>
            <a:ext uri="{FF2B5EF4-FFF2-40B4-BE49-F238E27FC236}">
              <a16:creationId xmlns:a16="http://schemas.microsoft.com/office/drawing/2014/main" id="{E576B9A2-A78B-424E-BF65-7B16C90519D3}"/>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50" name="【一般廃棄物処理施設】&#10;一人当たり有形固定資産（償却資産）額最小値テキスト">
          <a:extLst>
            <a:ext uri="{FF2B5EF4-FFF2-40B4-BE49-F238E27FC236}">
              <a16:creationId xmlns:a16="http://schemas.microsoft.com/office/drawing/2014/main" id="{5F30A5EA-663A-4BB0-A050-EA84D477ED16}"/>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51" name="直線コネクタ 350">
          <a:extLst>
            <a:ext uri="{FF2B5EF4-FFF2-40B4-BE49-F238E27FC236}">
              <a16:creationId xmlns:a16="http://schemas.microsoft.com/office/drawing/2014/main" id="{328BA4B1-62A7-495A-B40C-BABCB1517BE2}"/>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52" name="【一般廃棄物処理施設】&#10;一人当たり有形固定資産（償却資産）額最大値テキスト">
          <a:extLst>
            <a:ext uri="{FF2B5EF4-FFF2-40B4-BE49-F238E27FC236}">
              <a16:creationId xmlns:a16="http://schemas.microsoft.com/office/drawing/2014/main" id="{CA79FAFA-773E-46E3-AE71-40A1EBE896E9}"/>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53" name="直線コネクタ 352">
          <a:extLst>
            <a:ext uri="{FF2B5EF4-FFF2-40B4-BE49-F238E27FC236}">
              <a16:creationId xmlns:a16="http://schemas.microsoft.com/office/drawing/2014/main" id="{87B2D0D6-FA30-4BD8-A747-C5CEAF9AD9A6}"/>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354" name="【一般廃棄物処理施設】&#10;一人当たり有形固定資産（償却資産）額平均値テキスト">
          <a:extLst>
            <a:ext uri="{FF2B5EF4-FFF2-40B4-BE49-F238E27FC236}">
              <a16:creationId xmlns:a16="http://schemas.microsoft.com/office/drawing/2014/main" id="{64DE5277-8C0E-47C4-90CD-809E152C76F4}"/>
            </a:ext>
          </a:extLst>
        </xdr:cNvPr>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55" name="フローチャート: 判断 354">
          <a:extLst>
            <a:ext uri="{FF2B5EF4-FFF2-40B4-BE49-F238E27FC236}">
              <a16:creationId xmlns:a16="http://schemas.microsoft.com/office/drawing/2014/main" id="{C26E6367-291E-483F-9483-C4FEE5533A8E}"/>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6" name="フローチャート: 判断 355">
          <a:extLst>
            <a:ext uri="{FF2B5EF4-FFF2-40B4-BE49-F238E27FC236}">
              <a16:creationId xmlns:a16="http://schemas.microsoft.com/office/drawing/2014/main" id="{6E8B207C-21D2-4C89-AA6B-BA768B90879C}"/>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357" name="n_1aveValue【一般廃棄物処理施設】&#10;一人当たり有形固定資産（償却資産）額">
          <a:extLst>
            <a:ext uri="{FF2B5EF4-FFF2-40B4-BE49-F238E27FC236}">
              <a16:creationId xmlns:a16="http://schemas.microsoft.com/office/drawing/2014/main" id="{153F7E3D-C506-4662-923E-715A7F6DC94F}"/>
            </a:ext>
          </a:extLst>
        </xdr:cNvPr>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58" name="フローチャート: 判断 357">
          <a:extLst>
            <a:ext uri="{FF2B5EF4-FFF2-40B4-BE49-F238E27FC236}">
              <a16:creationId xmlns:a16="http://schemas.microsoft.com/office/drawing/2014/main" id="{E39380C7-5DEF-47B8-8872-91D42F780F27}"/>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59" name="n_2aveValue【一般廃棄物処理施設】&#10;一人当たり有形固定資産（償却資産）額">
          <a:extLst>
            <a:ext uri="{FF2B5EF4-FFF2-40B4-BE49-F238E27FC236}">
              <a16:creationId xmlns:a16="http://schemas.microsoft.com/office/drawing/2014/main" id="{08F405AA-C30C-4759-8006-1362E79817BD}"/>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60" name="フローチャート: 判断 359">
          <a:extLst>
            <a:ext uri="{FF2B5EF4-FFF2-40B4-BE49-F238E27FC236}">
              <a16:creationId xmlns:a16="http://schemas.microsoft.com/office/drawing/2014/main" id="{DEF5C1DC-08C2-4B56-AAA0-3A9AD0A725C5}"/>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128185</xdr:rowOff>
    </xdr:from>
    <xdr:ext cx="534377" cy="259045"/>
    <xdr:sp macro="" textlink="">
      <xdr:nvSpPr>
        <xdr:cNvPr id="361" name="n_3aveValue【一般廃棄物処理施設】&#10;一人当たり有形固定資産（償却資産）額">
          <a:extLst>
            <a:ext uri="{FF2B5EF4-FFF2-40B4-BE49-F238E27FC236}">
              <a16:creationId xmlns:a16="http://schemas.microsoft.com/office/drawing/2014/main" id="{5D397A3E-22DA-4FE6-AC52-A1314000D3B5}"/>
            </a:ext>
          </a:extLst>
        </xdr:cNvPr>
        <xdr:cNvSpPr txBox="1"/>
      </xdr:nvSpPr>
      <xdr:spPr>
        <a:xfrm>
          <a:off x="19278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7A916AD6-8351-40AE-A517-F07FC925E7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E1CC089-326C-4441-BE65-CC8F014B72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3C54D807-42E3-41D0-AB78-F53DD6564F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E9D170E7-1437-45F2-9F63-009BBF1F05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EEF18D6A-036C-4021-8B91-70F6554BEC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163325</xdr:rowOff>
    </xdr:from>
    <xdr:to>
      <xdr:col>116</xdr:col>
      <xdr:colOff>114300</xdr:colOff>
      <xdr:row>41</xdr:row>
      <xdr:rowOff>93475</xdr:rowOff>
    </xdr:to>
    <xdr:sp macro="" textlink="">
      <xdr:nvSpPr>
        <xdr:cNvPr id="367" name="楕円 366">
          <a:extLst>
            <a:ext uri="{FF2B5EF4-FFF2-40B4-BE49-F238E27FC236}">
              <a16:creationId xmlns:a16="http://schemas.microsoft.com/office/drawing/2014/main" id="{890BE75E-5923-483C-9FA3-2D2D755F46A8}"/>
            </a:ext>
          </a:extLst>
        </xdr:cNvPr>
        <xdr:cNvSpPr/>
      </xdr:nvSpPr>
      <xdr:spPr>
        <a:xfrm>
          <a:off x="22110700" y="7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141752</xdr:rowOff>
    </xdr:from>
    <xdr:ext cx="599010" cy="259045"/>
    <xdr:sp macro="" textlink="">
      <xdr:nvSpPr>
        <xdr:cNvPr id="368" name="【一般廃棄物処理施設】&#10;一人当たり有形固定資産（償却資産）額該当値テキスト">
          <a:extLst>
            <a:ext uri="{FF2B5EF4-FFF2-40B4-BE49-F238E27FC236}">
              <a16:creationId xmlns:a16="http://schemas.microsoft.com/office/drawing/2014/main" id="{E727E285-E7B2-44D6-B35E-15BBC6C9FA86}"/>
            </a:ext>
          </a:extLst>
        </xdr:cNvPr>
        <xdr:cNvSpPr txBox="1"/>
      </xdr:nvSpPr>
      <xdr:spPr>
        <a:xfrm>
          <a:off x="22199600" y="69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168814</xdr:rowOff>
    </xdr:from>
    <xdr:to>
      <xdr:col>112</xdr:col>
      <xdr:colOff>38100</xdr:colOff>
      <xdr:row>41</xdr:row>
      <xdr:rowOff>98964</xdr:rowOff>
    </xdr:to>
    <xdr:sp macro="" textlink="">
      <xdr:nvSpPr>
        <xdr:cNvPr id="369" name="楕円 368">
          <a:extLst>
            <a:ext uri="{FF2B5EF4-FFF2-40B4-BE49-F238E27FC236}">
              <a16:creationId xmlns:a16="http://schemas.microsoft.com/office/drawing/2014/main" id="{48087FAB-B88A-45D1-9453-9C5F71352E2A}"/>
            </a:ext>
          </a:extLst>
        </xdr:cNvPr>
        <xdr:cNvSpPr/>
      </xdr:nvSpPr>
      <xdr:spPr>
        <a:xfrm>
          <a:off x="21272500" y="70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42675</xdr:rowOff>
    </xdr:from>
    <xdr:to>
      <xdr:col>116</xdr:col>
      <xdr:colOff>63500</xdr:colOff>
      <xdr:row>41</xdr:row>
      <xdr:rowOff>48164</xdr:rowOff>
    </xdr:to>
    <xdr:cxnSp macro="">
      <xdr:nvCxnSpPr>
        <xdr:cNvPr id="370" name="直線コネクタ 369">
          <a:extLst>
            <a:ext uri="{FF2B5EF4-FFF2-40B4-BE49-F238E27FC236}">
              <a16:creationId xmlns:a16="http://schemas.microsoft.com/office/drawing/2014/main" id="{621A5AAB-2556-489E-83AE-52486714FEB3}"/>
            </a:ext>
          </a:extLst>
        </xdr:cNvPr>
        <xdr:cNvCxnSpPr/>
      </xdr:nvCxnSpPr>
      <xdr:spPr>
        <a:xfrm flipV="1">
          <a:off x="21323300" y="7072125"/>
          <a:ext cx="8382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4514</xdr:rowOff>
    </xdr:from>
    <xdr:to>
      <xdr:col>107</xdr:col>
      <xdr:colOff>101600</xdr:colOff>
      <xdr:row>41</xdr:row>
      <xdr:rowOff>106114</xdr:rowOff>
    </xdr:to>
    <xdr:sp macro="" textlink="">
      <xdr:nvSpPr>
        <xdr:cNvPr id="371" name="楕円 370">
          <a:extLst>
            <a:ext uri="{FF2B5EF4-FFF2-40B4-BE49-F238E27FC236}">
              <a16:creationId xmlns:a16="http://schemas.microsoft.com/office/drawing/2014/main" id="{28D8E824-5BC9-476A-B5EA-E57D2FB8799A}"/>
            </a:ext>
          </a:extLst>
        </xdr:cNvPr>
        <xdr:cNvSpPr/>
      </xdr:nvSpPr>
      <xdr:spPr>
        <a:xfrm>
          <a:off x="20383500" y="70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48164</xdr:rowOff>
    </xdr:from>
    <xdr:to>
      <xdr:col>111</xdr:col>
      <xdr:colOff>177800</xdr:colOff>
      <xdr:row>41</xdr:row>
      <xdr:rowOff>55314</xdr:rowOff>
    </xdr:to>
    <xdr:cxnSp macro="">
      <xdr:nvCxnSpPr>
        <xdr:cNvPr id="372" name="直線コネクタ 371">
          <a:extLst>
            <a:ext uri="{FF2B5EF4-FFF2-40B4-BE49-F238E27FC236}">
              <a16:creationId xmlns:a16="http://schemas.microsoft.com/office/drawing/2014/main" id="{BB3CA985-B010-45C7-981C-0D868F41D5E6}"/>
            </a:ext>
          </a:extLst>
        </xdr:cNvPr>
        <xdr:cNvCxnSpPr/>
      </xdr:nvCxnSpPr>
      <xdr:spPr>
        <a:xfrm flipV="1">
          <a:off x="20434300" y="7077614"/>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151760</xdr:rowOff>
    </xdr:from>
    <xdr:to>
      <xdr:col>102</xdr:col>
      <xdr:colOff>165100</xdr:colOff>
      <xdr:row>41</xdr:row>
      <xdr:rowOff>81910</xdr:rowOff>
    </xdr:to>
    <xdr:sp macro="" textlink="">
      <xdr:nvSpPr>
        <xdr:cNvPr id="373" name="楕円 372">
          <a:extLst>
            <a:ext uri="{FF2B5EF4-FFF2-40B4-BE49-F238E27FC236}">
              <a16:creationId xmlns:a16="http://schemas.microsoft.com/office/drawing/2014/main" id="{5E72AEBF-0F40-4BC9-AB8A-0B9416FACA73}"/>
            </a:ext>
          </a:extLst>
        </xdr:cNvPr>
        <xdr:cNvSpPr/>
      </xdr:nvSpPr>
      <xdr:spPr>
        <a:xfrm>
          <a:off x="19494500" y="70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31110</xdr:rowOff>
    </xdr:from>
    <xdr:to>
      <xdr:col>107</xdr:col>
      <xdr:colOff>50800</xdr:colOff>
      <xdr:row>41</xdr:row>
      <xdr:rowOff>55314</xdr:rowOff>
    </xdr:to>
    <xdr:cxnSp macro="">
      <xdr:nvCxnSpPr>
        <xdr:cNvPr id="374" name="直線コネクタ 373">
          <a:extLst>
            <a:ext uri="{FF2B5EF4-FFF2-40B4-BE49-F238E27FC236}">
              <a16:creationId xmlns:a16="http://schemas.microsoft.com/office/drawing/2014/main" id="{659CD549-9AC2-4CD5-919B-F82AC549ACE1}"/>
            </a:ext>
          </a:extLst>
        </xdr:cNvPr>
        <xdr:cNvCxnSpPr/>
      </xdr:nvCxnSpPr>
      <xdr:spPr>
        <a:xfrm>
          <a:off x="19545300" y="7060560"/>
          <a:ext cx="8890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115491</xdr:rowOff>
    </xdr:from>
    <xdr:ext cx="599010" cy="259045"/>
    <xdr:sp macro="" textlink="">
      <xdr:nvSpPr>
        <xdr:cNvPr id="375" name="n_1mainValue【一般廃棄物処理施設】&#10;一人当たり有形固定資産（償却資産）額">
          <a:extLst>
            <a:ext uri="{FF2B5EF4-FFF2-40B4-BE49-F238E27FC236}">
              <a16:creationId xmlns:a16="http://schemas.microsoft.com/office/drawing/2014/main" id="{FDB5B34D-E65B-4A26-B25A-07A3E617B2B9}"/>
            </a:ext>
          </a:extLst>
        </xdr:cNvPr>
        <xdr:cNvSpPr txBox="1"/>
      </xdr:nvSpPr>
      <xdr:spPr>
        <a:xfrm>
          <a:off x="21011095" y="680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97241</xdr:rowOff>
    </xdr:from>
    <xdr:ext cx="599010" cy="259045"/>
    <xdr:sp macro="" textlink="">
      <xdr:nvSpPr>
        <xdr:cNvPr id="376" name="n_2mainValue【一般廃棄物処理施設】&#10;一人当たり有形固定資産（償却資産）額">
          <a:extLst>
            <a:ext uri="{FF2B5EF4-FFF2-40B4-BE49-F238E27FC236}">
              <a16:creationId xmlns:a16="http://schemas.microsoft.com/office/drawing/2014/main" id="{B450D799-2C3E-4493-A52C-EF0896A3AB15}"/>
            </a:ext>
          </a:extLst>
        </xdr:cNvPr>
        <xdr:cNvSpPr txBox="1"/>
      </xdr:nvSpPr>
      <xdr:spPr>
        <a:xfrm>
          <a:off x="20134795" y="712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98437</xdr:rowOff>
    </xdr:from>
    <xdr:ext cx="599010" cy="259045"/>
    <xdr:sp macro="" textlink="">
      <xdr:nvSpPr>
        <xdr:cNvPr id="377" name="n_3mainValue【一般廃棄物処理施設】&#10;一人当たり有形固定資産（償却資産）額">
          <a:extLst>
            <a:ext uri="{FF2B5EF4-FFF2-40B4-BE49-F238E27FC236}">
              <a16:creationId xmlns:a16="http://schemas.microsoft.com/office/drawing/2014/main" id="{4D416FDA-18E3-4701-9180-7CF1E1D89DB2}"/>
            </a:ext>
          </a:extLst>
        </xdr:cNvPr>
        <xdr:cNvSpPr txBox="1"/>
      </xdr:nvSpPr>
      <xdr:spPr>
        <a:xfrm>
          <a:off x="19245795" y="67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C80A115C-9B35-4181-A715-B836E6681E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131BFF1B-3A59-434C-9943-E8ADD67C28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3100F104-8DA5-48F6-8ACF-0A44B33B42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0F3EB1F2-3383-48C6-89D2-902A5831CB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73D59C93-9F82-44C5-B782-91FCE6DB10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E786DE53-B08D-4B58-98C9-C3C5455EC3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DBD26ECB-EC91-4A66-BC2B-4B52DF8100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71B0CBBA-A93E-4335-8005-B5333E35DE3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a:extLst>
            <a:ext uri="{FF2B5EF4-FFF2-40B4-BE49-F238E27FC236}">
              <a16:creationId xmlns:a16="http://schemas.microsoft.com/office/drawing/2014/main" id="{228531B8-0464-4F86-878B-945A23E190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a:extLst>
            <a:ext uri="{FF2B5EF4-FFF2-40B4-BE49-F238E27FC236}">
              <a16:creationId xmlns:a16="http://schemas.microsoft.com/office/drawing/2014/main" id="{7B421076-232E-435C-BF14-2A6094E867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a:extLst>
            <a:ext uri="{FF2B5EF4-FFF2-40B4-BE49-F238E27FC236}">
              <a16:creationId xmlns:a16="http://schemas.microsoft.com/office/drawing/2014/main" id="{91E7E4D7-BEFD-4F0F-8CD3-29C1529764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a:extLst>
            <a:ext uri="{FF2B5EF4-FFF2-40B4-BE49-F238E27FC236}">
              <a16:creationId xmlns:a16="http://schemas.microsoft.com/office/drawing/2014/main" id="{4012EA67-0D27-4C8F-A5F2-C9E81274F6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a:extLst>
            <a:ext uri="{FF2B5EF4-FFF2-40B4-BE49-F238E27FC236}">
              <a16:creationId xmlns:a16="http://schemas.microsoft.com/office/drawing/2014/main" id="{48A60E9D-24E6-4F7C-BC6A-371BB41146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a:extLst>
            <a:ext uri="{FF2B5EF4-FFF2-40B4-BE49-F238E27FC236}">
              <a16:creationId xmlns:a16="http://schemas.microsoft.com/office/drawing/2014/main" id="{9955AB38-1E3F-4F8B-8EB3-91FF032CE3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a:extLst>
            <a:ext uri="{FF2B5EF4-FFF2-40B4-BE49-F238E27FC236}">
              <a16:creationId xmlns:a16="http://schemas.microsoft.com/office/drawing/2014/main" id="{F3D9BBDB-0652-4181-882F-5DF621968E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a:extLst>
            <a:ext uri="{FF2B5EF4-FFF2-40B4-BE49-F238E27FC236}">
              <a16:creationId xmlns:a16="http://schemas.microsoft.com/office/drawing/2014/main" id="{5304F163-A9D0-4893-97B3-9D75A106C8A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a:extLst>
            <a:ext uri="{FF2B5EF4-FFF2-40B4-BE49-F238E27FC236}">
              <a16:creationId xmlns:a16="http://schemas.microsoft.com/office/drawing/2014/main" id="{E97EFB14-111D-43B7-B837-588A4AB220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a:extLst>
            <a:ext uri="{FF2B5EF4-FFF2-40B4-BE49-F238E27FC236}">
              <a16:creationId xmlns:a16="http://schemas.microsoft.com/office/drawing/2014/main" id="{968899B8-4EB1-4573-94D3-45F8F5E3AA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a:extLst>
            <a:ext uri="{FF2B5EF4-FFF2-40B4-BE49-F238E27FC236}">
              <a16:creationId xmlns:a16="http://schemas.microsoft.com/office/drawing/2014/main" id="{69EA8AC4-19D0-4D0F-9D48-5B6CDFAFDD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a:extLst>
            <a:ext uri="{FF2B5EF4-FFF2-40B4-BE49-F238E27FC236}">
              <a16:creationId xmlns:a16="http://schemas.microsoft.com/office/drawing/2014/main" id="{FF22F7DE-D411-45B9-8E95-150CBD84F2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a:extLst>
            <a:ext uri="{FF2B5EF4-FFF2-40B4-BE49-F238E27FC236}">
              <a16:creationId xmlns:a16="http://schemas.microsoft.com/office/drawing/2014/main" id="{80EA5E2A-EF3E-44A7-A5BB-5162233460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a:extLst>
            <a:ext uri="{FF2B5EF4-FFF2-40B4-BE49-F238E27FC236}">
              <a16:creationId xmlns:a16="http://schemas.microsoft.com/office/drawing/2014/main" id="{FB3DD12E-1975-45BB-B7D7-EBA135EB1B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a:extLst>
            <a:ext uri="{FF2B5EF4-FFF2-40B4-BE49-F238E27FC236}">
              <a16:creationId xmlns:a16="http://schemas.microsoft.com/office/drawing/2014/main" id="{50ED62E3-6425-4C37-B9FD-AA7E2748E8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a:extLst>
            <a:ext uri="{FF2B5EF4-FFF2-40B4-BE49-F238E27FC236}">
              <a16:creationId xmlns:a16="http://schemas.microsoft.com/office/drawing/2014/main" id="{5BAF36A3-CD13-4C7C-9C19-1738BC810B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a:extLst>
            <a:ext uri="{FF2B5EF4-FFF2-40B4-BE49-F238E27FC236}">
              <a16:creationId xmlns:a16="http://schemas.microsoft.com/office/drawing/2014/main" id="{460351D6-3506-46EB-A3D8-DFC18C1315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a:extLst>
            <a:ext uri="{FF2B5EF4-FFF2-40B4-BE49-F238E27FC236}">
              <a16:creationId xmlns:a16="http://schemas.microsoft.com/office/drawing/2014/main" id="{8E059CD7-4532-4BB0-A882-2F6ED31861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a:extLst>
            <a:ext uri="{FF2B5EF4-FFF2-40B4-BE49-F238E27FC236}">
              <a16:creationId xmlns:a16="http://schemas.microsoft.com/office/drawing/2014/main" id="{8F385371-A6CE-4D19-AC9B-452E8597DD2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a:extLst>
            <a:ext uri="{FF2B5EF4-FFF2-40B4-BE49-F238E27FC236}">
              <a16:creationId xmlns:a16="http://schemas.microsoft.com/office/drawing/2014/main" id="{722877D6-BE98-4002-B991-6DFA2C2BABF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a:extLst>
            <a:ext uri="{FF2B5EF4-FFF2-40B4-BE49-F238E27FC236}">
              <a16:creationId xmlns:a16="http://schemas.microsoft.com/office/drawing/2014/main" id="{8A0E1FB1-09C2-4867-9C5C-D4993D523AF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a:extLst>
            <a:ext uri="{FF2B5EF4-FFF2-40B4-BE49-F238E27FC236}">
              <a16:creationId xmlns:a16="http://schemas.microsoft.com/office/drawing/2014/main" id="{9B9B6EE0-2E10-4F3D-B8DE-6E1C7323AB2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a:extLst>
            <a:ext uri="{FF2B5EF4-FFF2-40B4-BE49-F238E27FC236}">
              <a16:creationId xmlns:a16="http://schemas.microsoft.com/office/drawing/2014/main" id="{EA97D135-BB26-4F86-8F7D-432B99DE568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a:extLst>
            <a:ext uri="{FF2B5EF4-FFF2-40B4-BE49-F238E27FC236}">
              <a16:creationId xmlns:a16="http://schemas.microsoft.com/office/drawing/2014/main" id="{9F6561B7-AD9C-4A91-AC6A-76CDD3572AF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a:extLst>
            <a:ext uri="{FF2B5EF4-FFF2-40B4-BE49-F238E27FC236}">
              <a16:creationId xmlns:a16="http://schemas.microsoft.com/office/drawing/2014/main" id="{749FD0A2-20A2-4395-B658-BEC229F9F66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a:extLst>
            <a:ext uri="{FF2B5EF4-FFF2-40B4-BE49-F238E27FC236}">
              <a16:creationId xmlns:a16="http://schemas.microsoft.com/office/drawing/2014/main" id="{ED36056D-EC06-451E-8804-6667D2568A6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a:extLst>
            <a:ext uri="{FF2B5EF4-FFF2-40B4-BE49-F238E27FC236}">
              <a16:creationId xmlns:a16="http://schemas.microsoft.com/office/drawing/2014/main" id="{24D33350-36AB-43DF-970A-9504211D6A3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a:extLst>
            <a:ext uri="{FF2B5EF4-FFF2-40B4-BE49-F238E27FC236}">
              <a16:creationId xmlns:a16="http://schemas.microsoft.com/office/drawing/2014/main" id="{78389B11-6ED0-4CE8-995C-D5858726E04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a:extLst>
            <a:ext uri="{FF2B5EF4-FFF2-40B4-BE49-F238E27FC236}">
              <a16:creationId xmlns:a16="http://schemas.microsoft.com/office/drawing/2014/main" id="{79E565DA-9B7B-47C9-9B65-48FE75D8B62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a:extLst>
            <a:ext uri="{FF2B5EF4-FFF2-40B4-BE49-F238E27FC236}">
              <a16:creationId xmlns:a16="http://schemas.microsoft.com/office/drawing/2014/main" id="{77CE9044-F3E6-4D74-80E4-2A7959663E2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a:extLst>
            <a:ext uri="{FF2B5EF4-FFF2-40B4-BE49-F238E27FC236}">
              <a16:creationId xmlns:a16="http://schemas.microsoft.com/office/drawing/2014/main" id="{1A18C67E-6CD1-4622-B20F-4C3DCE01759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a:extLst>
            <a:ext uri="{FF2B5EF4-FFF2-40B4-BE49-F238E27FC236}">
              <a16:creationId xmlns:a16="http://schemas.microsoft.com/office/drawing/2014/main" id="{26495642-F62E-4CCB-BDC6-CF5A5C4522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18" name="直線コネクタ 417">
          <a:extLst>
            <a:ext uri="{FF2B5EF4-FFF2-40B4-BE49-F238E27FC236}">
              <a16:creationId xmlns:a16="http://schemas.microsoft.com/office/drawing/2014/main" id="{545F2071-B903-4ECA-9C9A-0EA02BFE9B14}"/>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19" name="【消防施設】&#10;有形固定資産減価償却率最小値テキスト">
          <a:extLst>
            <a:ext uri="{FF2B5EF4-FFF2-40B4-BE49-F238E27FC236}">
              <a16:creationId xmlns:a16="http://schemas.microsoft.com/office/drawing/2014/main" id="{75591243-4704-4B46-B6E8-7998E7AA65C5}"/>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20" name="直線コネクタ 419">
          <a:extLst>
            <a:ext uri="{FF2B5EF4-FFF2-40B4-BE49-F238E27FC236}">
              <a16:creationId xmlns:a16="http://schemas.microsoft.com/office/drawing/2014/main" id="{768DBF33-C729-43F4-8332-B60D31A81296}"/>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21" name="【消防施設】&#10;有形固定資産減価償却率最大値テキスト">
          <a:extLst>
            <a:ext uri="{FF2B5EF4-FFF2-40B4-BE49-F238E27FC236}">
              <a16:creationId xmlns:a16="http://schemas.microsoft.com/office/drawing/2014/main" id="{95C95DB2-0078-476B-AFAB-3232A695EEF8}"/>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22" name="直線コネクタ 421">
          <a:extLst>
            <a:ext uri="{FF2B5EF4-FFF2-40B4-BE49-F238E27FC236}">
              <a16:creationId xmlns:a16="http://schemas.microsoft.com/office/drawing/2014/main" id="{3FA9869D-8FBC-4236-B560-774A7925018C}"/>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23" name="【消防施設】&#10;有形固定資産減価償却率平均値テキスト">
          <a:extLst>
            <a:ext uri="{FF2B5EF4-FFF2-40B4-BE49-F238E27FC236}">
              <a16:creationId xmlns:a16="http://schemas.microsoft.com/office/drawing/2014/main" id="{EE5778BC-B32A-4F5D-883A-F244ECF91CD0}"/>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24" name="フローチャート: 判断 423">
          <a:extLst>
            <a:ext uri="{FF2B5EF4-FFF2-40B4-BE49-F238E27FC236}">
              <a16:creationId xmlns:a16="http://schemas.microsoft.com/office/drawing/2014/main" id="{8B1BC295-0F43-4D98-8082-59BCE12CF60E}"/>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25" name="フローチャート: 判断 424">
          <a:extLst>
            <a:ext uri="{FF2B5EF4-FFF2-40B4-BE49-F238E27FC236}">
              <a16:creationId xmlns:a16="http://schemas.microsoft.com/office/drawing/2014/main" id="{1F33F3F3-1ADE-4060-B1A4-D6381A086557}"/>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26" name="n_1aveValue【消防施設】&#10;有形固定資産減価償却率">
          <a:extLst>
            <a:ext uri="{FF2B5EF4-FFF2-40B4-BE49-F238E27FC236}">
              <a16:creationId xmlns:a16="http://schemas.microsoft.com/office/drawing/2014/main" id="{4D309958-3B9F-4A6E-A3FE-181C6EA71657}"/>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27" name="フローチャート: 判断 426">
          <a:extLst>
            <a:ext uri="{FF2B5EF4-FFF2-40B4-BE49-F238E27FC236}">
              <a16:creationId xmlns:a16="http://schemas.microsoft.com/office/drawing/2014/main" id="{1805AFD7-1621-4FC8-A438-E56E85116074}"/>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428" name="n_2aveValue【消防施設】&#10;有形固定資産減価償却率">
          <a:extLst>
            <a:ext uri="{FF2B5EF4-FFF2-40B4-BE49-F238E27FC236}">
              <a16:creationId xmlns:a16="http://schemas.microsoft.com/office/drawing/2014/main" id="{9C601A8C-D907-4E81-B393-116AA1B39A6E}"/>
            </a:ext>
          </a:extLst>
        </xdr:cNvPr>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29" name="フローチャート: 判断 428">
          <a:extLst>
            <a:ext uri="{FF2B5EF4-FFF2-40B4-BE49-F238E27FC236}">
              <a16:creationId xmlns:a16="http://schemas.microsoft.com/office/drawing/2014/main" id="{6630A510-CE98-447E-A272-800C5373911B}"/>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30" name="n_3aveValue【消防施設】&#10;有形固定資産減価償却率">
          <a:extLst>
            <a:ext uri="{FF2B5EF4-FFF2-40B4-BE49-F238E27FC236}">
              <a16:creationId xmlns:a16="http://schemas.microsoft.com/office/drawing/2014/main" id="{23A5B11A-A4A0-4667-84DC-22FD7916E654}"/>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7E56A025-70E7-41BA-838B-67D8C48783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18E33EC-1AAD-4293-8D04-77B36E67B8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3088F979-AD0F-4D41-9AA9-44D68DEF847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9AB8F88A-059B-44D4-BDD1-DCA7EF80228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1E164625-79E7-42DF-8919-0C3CC57DE2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436" name="楕円 435">
          <a:extLst>
            <a:ext uri="{FF2B5EF4-FFF2-40B4-BE49-F238E27FC236}">
              <a16:creationId xmlns:a16="http://schemas.microsoft.com/office/drawing/2014/main" id="{092DE9BA-E558-41EB-B028-46750276A380}"/>
            </a:ext>
          </a:extLst>
        </xdr:cNvPr>
        <xdr:cNvSpPr/>
      </xdr:nvSpPr>
      <xdr:spPr>
        <a:xfrm>
          <a:off x="16268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131463</xdr:rowOff>
    </xdr:from>
    <xdr:ext cx="405111" cy="259045"/>
    <xdr:sp macro="" textlink="">
      <xdr:nvSpPr>
        <xdr:cNvPr id="437" name="【消防施設】&#10;有形固定資産減価償却率該当値テキスト">
          <a:extLst>
            <a:ext uri="{FF2B5EF4-FFF2-40B4-BE49-F238E27FC236}">
              <a16:creationId xmlns:a16="http://schemas.microsoft.com/office/drawing/2014/main" id="{DFE9336B-D602-4D52-84FE-482BC08BD1BF}"/>
            </a:ext>
          </a:extLst>
        </xdr:cNvPr>
        <xdr:cNvSpPr txBox="1"/>
      </xdr:nvSpPr>
      <xdr:spPr>
        <a:xfrm>
          <a:off x="16357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438" name="楕円 437">
          <a:extLst>
            <a:ext uri="{FF2B5EF4-FFF2-40B4-BE49-F238E27FC236}">
              <a16:creationId xmlns:a16="http://schemas.microsoft.com/office/drawing/2014/main" id="{5478C614-091E-495B-B150-440FB22E24B7}"/>
            </a:ext>
          </a:extLst>
        </xdr:cNvPr>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32386</xdr:rowOff>
    </xdr:from>
    <xdr:to>
      <xdr:col>85</xdr:col>
      <xdr:colOff>127000</xdr:colOff>
      <xdr:row>83</xdr:row>
      <xdr:rowOff>70486</xdr:rowOff>
    </xdr:to>
    <xdr:cxnSp macro="">
      <xdr:nvCxnSpPr>
        <xdr:cNvPr id="439" name="直線コネクタ 438">
          <a:extLst>
            <a:ext uri="{FF2B5EF4-FFF2-40B4-BE49-F238E27FC236}">
              <a16:creationId xmlns:a16="http://schemas.microsoft.com/office/drawing/2014/main" id="{EF088AA2-642C-4F44-A723-B26A80C5C3F1}"/>
            </a:ext>
          </a:extLst>
        </xdr:cNvPr>
        <xdr:cNvCxnSpPr/>
      </xdr:nvCxnSpPr>
      <xdr:spPr>
        <a:xfrm flipV="1">
          <a:off x="15481300" y="142627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440" name="楕円 439">
          <a:extLst>
            <a:ext uri="{FF2B5EF4-FFF2-40B4-BE49-F238E27FC236}">
              <a16:creationId xmlns:a16="http://schemas.microsoft.com/office/drawing/2014/main" id="{184B4D57-2E67-4DF7-AEF0-7FA335AE3E2D}"/>
            </a:ext>
          </a:extLst>
        </xdr:cNvPr>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83</xdr:row>
      <xdr:rowOff>102870</xdr:rowOff>
    </xdr:to>
    <xdr:cxnSp macro="">
      <xdr:nvCxnSpPr>
        <xdr:cNvPr id="441" name="直線コネクタ 440">
          <a:extLst>
            <a:ext uri="{FF2B5EF4-FFF2-40B4-BE49-F238E27FC236}">
              <a16:creationId xmlns:a16="http://schemas.microsoft.com/office/drawing/2014/main" id="{441C55AE-728B-4A9F-90A4-C2063CC1C753}"/>
            </a:ext>
          </a:extLst>
        </xdr:cNvPr>
        <xdr:cNvCxnSpPr/>
      </xdr:nvCxnSpPr>
      <xdr:spPr>
        <a:xfrm flipV="1">
          <a:off x="14592300" y="143008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442" name="楕円 441">
          <a:extLst>
            <a:ext uri="{FF2B5EF4-FFF2-40B4-BE49-F238E27FC236}">
              <a16:creationId xmlns:a16="http://schemas.microsoft.com/office/drawing/2014/main" id="{4875B912-9261-4B56-8627-1AEA7B685A50}"/>
            </a:ext>
          </a:extLst>
        </xdr:cNvPr>
        <xdr:cNvSpPr/>
      </xdr:nvSpPr>
      <xdr:spPr>
        <a:xfrm>
          <a:off x="1365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102870</xdr:rowOff>
    </xdr:from>
    <xdr:to>
      <xdr:col>76</xdr:col>
      <xdr:colOff>114300</xdr:colOff>
      <xdr:row>85</xdr:row>
      <xdr:rowOff>129539</xdr:rowOff>
    </xdr:to>
    <xdr:cxnSp macro="">
      <xdr:nvCxnSpPr>
        <xdr:cNvPr id="443" name="直線コネクタ 442">
          <a:extLst>
            <a:ext uri="{FF2B5EF4-FFF2-40B4-BE49-F238E27FC236}">
              <a16:creationId xmlns:a16="http://schemas.microsoft.com/office/drawing/2014/main" id="{F9A759C0-CBEC-46E8-AE9E-1ED454256243}"/>
            </a:ext>
          </a:extLst>
        </xdr:cNvPr>
        <xdr:cNvCxnSpPr/>
      </xdr:nvCxnSpPr>
      <xdr:spPr>
        <a:xfrm flipV="1">
          <a:off x="13703300" y="14333220"/>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112413</xdr:rowOff>
    </xdr:from>
    <xdr:ext cx="405111" cy="259045"/>
    <xdr:sp macro="" textlink="">
      <xdr:nvSpPr>
        <xdr:cNvPr id="444" name="n_1mainValue【消防施設】&#10;有形固定資産減価償却率">
          <a:extLst>
            <a:ext uri="{FF2B5EF4-FFF2-40B4-BE49-F238E27FC236}">
              <a16:creationId xmlns:a16="http://schemas.microsoft.com/office/drawing/2014/main" id="{03CA2200-1C56-4E78-8E46-6B53EFA6330F}"/>
            </a:ext>
          </a:extLst>
        </xdr:cNvPr>
        <xdr:cNvSpPr txBox="1"/>
      </xdr:nvSpPr>
      <xdr:spPr>
        <a:xfrm>
          <a:off x="15266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445" name="n_2mainValue【消防施設】&#10;有形固定資産減価償却率">
          <a:extLst>
            <a:ext uri="{FF2B5EF4-FFF2-40B4-BE49-F238E27FC236}">
              <a16:creationId xmlns:a16="http://schemas.microsoft.com/office/drawing/2014/main" id="{1CCA35E3-3C9B-4D29-9525-5B8370E00399}"/>
            </a:ext>
          </a:extLst>
        </xdr:cNvPr>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446" name="n_3mainValue【消防施設】&#10;有形固定資産減価償却率">
          <a:extLst>
            <a:ext uri="{FF2B5EF4-FFF2-40B4-BE49-F238E27FC236}">
              <a16:creationId xmlns:a16="http://schemas.microsoft.com/office/drawing/2014/main" id="{3B2FF41A-33BF-40B4-B5E0-5AA36987901F}"/>
            </a:ext>
          </a:extLst>
        </xdr:cNvPr>
        <xdr:cNvSpPr txBox="1"/>
      </xdr:nvSpPr>
      <xdr:spPr>
        <a:xfrm>
          <a:off x="13500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a:extLst>
            <a:ext uri="{FF2B5EF4-FFF2-40B4-BE49-F238E27FC236}">
              <a16:creationId xmlns:a16="http://schemas.microsoft.com/office/drawing/2014/main" id="{D56C5271-CCEA-4C16-AF72-C051A9DB71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a:extLst>
            <a:ext uri="{FF2B5EF4-FFF2-40B4-BE49-F238E27FC236}">
              <a16:creationId xmlns:a16="http://schemas.microsoft.com/office/drawing/2014/main" id="{5008244A-173C-49C0-BD74-513D5CDDC7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a:extLst>
            <a:ext uri="{FF2B5EF4-FFF2-40B4-BE49-F238E27FC236}">
              <a16:creationId xmlns:a16="http://schemas.microsoft.com/office/drawing/2014/main" id="{EC9519D8-C07D-41D7-9791-15DC9F7032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a:extLst>
            <a:ext uri="{FF2B5EF4-FFF2-40B4-BE49-F238E27FC236}">
              <a16:creationId xmlns:a16="http://schemas.microsoft.com/office/drawing/2014/main" id="{FC7DDE6C-6C64-4B24-9A29-0312CA72BD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a:extLst>
            <a:ext uri="{FF2B5EF4-FFF2-40B4-BE49-F238E27FC236}">
              <a16:creationId xmlns:a16="http://schemas.microsoft.com/office/drawing/2014/main" id="{9FE5E26A-E23B-4760-9435-CF5A64E648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a:extLst>
            <a:ext uri="{FF2B5EF4-FFF2-40B4-BE49-F238E27FC236}">
              <a16:creationId xmlns:a16="http://schemas.microsoft.com/office/drawing/2014/main" id="{8F27A2C7-1672-46FC-A77D-96354B8EEB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a:extLst>
            <a:ext uri="{FF2B5EF4-FFF2-40B4-BE49-F238E27FC236}">
              <a16:creationId xmlns:a16="http://schemas.microsoft.com/office/drawing/2014/main" id="{F08615AD-F721-4798-98D5-0AE5E13A14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a:extLst>
            <a:ext uri="{FF2B5EF4-FFF2-40B4-BE49-F238E27FC236}">
              <a16:creationId xmlns:a16="http://schemas.microsoft.com/office/drawing/2014/main" id="{8FFB6D62-9656-41BB-A85C-0CDAC5451A4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a:extLst>
            <a:ext uri="{FF2B5EF4-FFF2-40B4-BE49-F238E27FC236}">
              <a16:creationId xmlns:a16="http://schemas.microsoft.com/office/drawing/2014/main" id="{F90B14BC-38D2-4B45-9E0A-CE3FFDEF35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a:extLst>
            <a:ext uri="{FF2B5EF4-FFF2-40B4-BE49-F238E27FC236}">
              <a16:creationId xmlns:a16="http://schemas.microsoft.com/office/drawing/2014/main" id="{E3470FFE-84CA-4624-B76B-1774EFCE719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7" name="直線コネクタ 456">
          <a:extLst>
            <a:ext uri="{FF2B5EF4-FFF2-40B4-BE49-F238E27FC236}">
              <a16:creationId xmlns:a16="http://schemas.microsoft.com/office/drawing/2014/main" id="{7EEF63C4-0219-4ABE-8C0A-1DCACE0422A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8" name="テキスト ボックス 457">
          <a:extLst>
            <a:ext uri="{FF2B5EF4-FFF2-40B4-BE49-F238E27FC236}">
              <a16:creationId xmlns:a16="http://schemas.microsoft.com/office/drawing/2014/main" id="{F0199AAA-CA76-46B1-BD56-F3C287A7681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9" name="直線コネクタ 458">
          <a:extLst>
            <a:ext uri="{FF2B5EF4-FFF2-40B4-BE49-F238E27FC236}">
              <a16:creationId xmlns:a16="http://schemas.microsoft.com/office/drawing/2014/main" id="{6845B66F-E90B-4B82-9DCF-79D7F68855F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0" name="テキスト ボックス 459">
          <a:extLst>
            <a:ext uri="{FF2B5EF4-FFF2-40B4-BE49-F238E27FC236}">
              <a16:creationId xmlns:a16="http://schemas.microsoft.com/office/drawing/2014/main" id="{57629E29-653B-456D-A2B8-8B4239D1122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1" name="直線コネクタ 460">
          <a:extLst>
            <a:ext uri="{FF2B5EF4-FFF2-40B4-BE49-F238E27FC236}">
              <a16:creationId xmlns:a16="http://schemas.microsoft.com/office/drawing/2014/main" id="{28842765-7078-40DB-AD48-671414138D6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2" name="テキスト ボックス 461">
          <a:extLst>
            <a:ext uri="{FF2B5EF4-FFF2-40B4-BE49-F238E27FC236}">
              <a16:creationId xmlns:a16="http://schemas.microsoft.com/office/drawing/2014/main" id="{1AE9A76F-7233-40C2-8555-E8CDFD366B6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3" name="直線コネクタ 462">
          <a:extLst>
            <a:ext uri="{FF2B5EF4-FFF2-40B4-BE49-F238E27FC236}">
              <a16:creationId xmlns:a16="http://schemas.microsoft.com/office/drawing/2014/main" id="{11B86EE4-4F6F-4527-886F-D968FC22A4F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4" name="テキスト ボックス 463">
          <a:extLst>
            <a:ext uri="{FF2B5EF4-FFF2-40B4-BE49-F238E27FC236}">
              <a16:creationId xmlns:a16="http://schemas.microsoft.com/office/drawing/2014/main" id="{A46B6683-0B25-4E2A-9CD6-3FE6113A8EC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a:extLst>
            <a:ext uri="{FF2B5EF4-FFF2-40B4-BE49-F238E27FC236}">
              <a16:creationId xmlns:a16="http://schemas.microsoft.com/office/drawing/2014/main" id="{781AB143-983D-48CC-B40E-630519B207F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6" name="テキスト ボックス 465">
          <a:extLst>
            <a:ext uri="{FF2B5EF4-FFF2-40B4-BE49-F238E27FC236}">
              <a16:creationId xmlns:a16="http://schemas.microsoft.com/office/drawing/2014/main" id="{7FD64419-DE38-49AB-B1BA-8FB02101CAB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a:extLst>
            <a:ext uri="{FF2B5EF4-FFF2-40B4-BE49-F238E27FC236}">
              <a16:creationId xmlns:a16="http://schemas.microsoft.com/office/drawing/2014/main" id="{6E9FCDC8-E3B6-498C-8C58-7FC5F3375A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68" name="直線コネクタ 467">
          <a:extLst>
            <a:ext uri="{FF2B5EF4-FFF2-40B4-BE49-F238E27FC236}">
              <a16:creationId xmlns:a16="http://schemas.microsoft.com/office/drawing/2014/main" id="{6A076966-89B2-471E-A3EF-1FBE568010F4}"/>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69" name="【消防施設】&#10;一人当たり面積最小値テキスト">
          <a:extLst>
            <a:ext uri="{FF2B5EF4-FFF2-40B4-BE49-F238E27FC236}">
              <a16:creationId xmlns:a16="http://schemas.microsoft.com/office/drawing/2014/main" id="{46BA7875-14F3-4632-AB05-AD4D141A724C}"/>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70" name="直線コネクタ 469">
          <a:extLst>
            <a:ext uri="{FF2B5EF4-FFF2-40B4-BE49-F238E27FC236}">
              <a16:creationId xmlns:a16="http://schemas.microsoft.com/office/drawing/2014/main" id="{376DD446-09DB-4089-8A17-DB5BD85F8955}"/>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71" name="【消防施設】&#10;一人当たり面積最大値テキスト">
          <a:extLst>
            <a:ext uri="{FF2B5EF4-FFF2-40B4-BE49-F238E27FC236}">
              <a16:creationId xmlns:a16="http://schemas.microsoft.com/office/drawing/2014/main" id="{576B45DF-A49D-49A8-9C41-10B361124967}"/>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72" name="直線コネクタ 471">
          <a:extLst>
            <a:ext uri="{FF2B5EF4-FFF2-40B4-BE49-F238E27FC236}">
              <a16:creationId xmlns:a16="http://schemas.microsoft.com/office/drawing/2014/main" id="{1B9681CB-68BF-4194-8BE3-F6182C0C40BF}"/>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73" name="【消防施設】&#10;一人当たり面積平均値テキスト">
          <a:extLst>
            <a:ext uri="{FF2B5EF4-FFF2-40B4-BE49-F238E27FC236}">
              <a16:creationId xmlns:a16="http://schemas.microsoft.com/office/drawing/2014/main" id="{D8CCDD61-1A99-4B6A-9FD8-F6E7FF944F92}"/>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74" name="フローチャート: 判断 473">
          <a:extLst>
            <a:ext uri="{FF2B5EF4-FFF2-40B4-BE49-F238E27FC236}">
              <a16:creationId xmlns:a16="http://schemas.microsoft.com/office/drawing/2014/main" id="{4B209BDA-58E1-4485-974C-83034C2CFE96}"/>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75" name="フローチャート: 判断 474">
          <a:extLst>
            <a:ext uri="{FF2B5EF4-FFF2-40B4-BE49-F238E27FC236}">
              <a16:creationId xmlns:a16="http://schemas.microsoft.com/office/drawing/2014/main" id="{3AE9F9A3-B573-4F20-9C97-267B18792833}"/>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76" name="n_1aveValue【消防施設】&#10;一人当たり面積">
          <a:extLst>
            <a:ext uri="{FF2B5EF4-FFF2-40B4-BE49-F238E27FC236}">
              <a16:creationId xmlns:a16="http://schemas.microsoft.com/office/drawing/2014/main" id="{B126F66C-FCBF-4108-A252-2FBFE91F71EC}"/>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77" name="フローチャート: 判断 476">
          <a:extLst>
            <a:ext uri="{FF2B5EF4-FFF2-40B4-BE49-F238E27FC236}">
              <a16:creationId xmlns:a16="http://schemas.microsoft.com/office/drawing/2014/main" id="{639AF55E-478B-44F7-A748-1E0A8E63078C}"/>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78" name="n_2aveValue【消防施設】&#10;一人当たり面積">
          <a:extLst>
            <a:ext uri="{FF2B5EF4-FFF2-40B4-BE49-F238E27FC236}">
              <a16:creationId xmlns:a16="http://schemas.microsoft.com/office/drawing/2014/main" id="{1C163361-B296-43EE-93C2-A8BD73303864}"/>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79" name="フローチャート: 判断 478">
          <a:extLst>
            <a:ext uri="{FF2B5EF4-FFF2-40B4-BE49-F238E27FC236}">
              <a16:creationId xmlns:a16="http://schemas.microsoft.com/office/drawing/2014/main" id="{A4CB38E0-C157-4394-96BD-EF03B78D1372}"/>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80" name="n_3aveValue【消防施設】&#10;一人当たり面積">
          <a:extLst>
            <a:ext uri="{FF2B5EF4-FFF2-40B4-BE49-F238E27FC236}">
              <a16:creationId xmlns:a16="http://schemas.microsoft.com/office/drawing/2014/main" id="{5E76E1CB-A206-4FB7-A62F-AA8AAEA8BA91}"/>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D5C75615-10E0-4DB4-8E09-A9EFCA0A68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3A05F062-E441-4319-856E-C312857806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53264CEF-601D-4C25-B62A-5D589CE9E0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13CC41A0-0605-45A6-A7C2-1B526F9B7F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5BEEF5BA-F9F5-42DA-9E42-53D5EBD92B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486" name="楕円 485">
          <a:extLst>
            <a:ext uri="{FF2B5EF4-FFF2-40B4-BE49-F238E27FC236}">
              <a16:creationId xmlns:a16="http://schemas.microsoft.com/office/drawing/2014/main" id="{0CC36345-155A-43ED-9F0F-F49E7703982D}"/>
            </a:ext>
          </a:extLst>
        </xdr:cNvPr>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25619</xdr:rowOff>
    </xdr:from>
    <xdr:ext cx="469744" cy="259045"/>
    <xdr:sp macro="" textlink="">
      <xdr:nvSpPr>
        <xdr:cNvPr id="487" name="【消防施設】&#10;一人当たり面積該当値テキスト">
          <a:extLst>
            <a:ext uri="{FF2B5EF4-FFF2-40B4-BE49-F238E27FC236}">
              <a16:creationId xmlns:a16="http://schemas.microsoft.com/office/drawing/2014/main" id="{9F3BCC7D-1EA6-4626-BE9E-3C63A7DABE41}"/>
            </a:ext>
          </a:extLst>
        </xdr:cNvPr>
        <xdr:cNvSpPr txBox="1"/>
      </xdr:nvSpPr>
      <xdr:spPr>
        <a:xfrm>
          <a:off x="22199600" y="1459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79197</xdr:rowOff>
    </xdr:from>
    <xdr:to>
      <xdr:col>112</xdr:col>
      <xdr:colOff>38100</xdr:colOff>
      <xdr:row>86</xdr:row>
      <xdr:rowOff>9347</xdr:rowOff>
    </xdr:to>
    <xdr:sp macro="" textlink="">
      <xdr:nvSpPr>
        <xdr:cNvPr id="488" name="楕円 487">
          <a:extLst>
            <a:ext uri="{FF2B5EF4-FFF2-40B4-BE49-F238E27FC236}">
              <a16:creationId xmlns:a16="http://schemas.microsoft.com/office/drawing/2014/main" id="{445FDAC2-A8B4-42B3-8B51-E8640E055FE2}"/>
            </a:ext>
          </a:extLst>
        </xdr:cNvPr>
        <xdr:cNvSpPr/>
      </xdr:nvSpPr>
      <xdr:spPr>
        <a:xfrm>
          <a:off x="21272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129997</xdr:rowOff>
    </xdr:to>
    <xdr:cxnSp macro="">
      <xdr:nvCxnSpPr>
        <xdr:cNvPr id="489" name="直線コネクタ 488">
          <a:extLst>
            <a:ext uri="{FF2B5EF4-FFF2-40B4-BE49-F238E27FC236}">
              <a16:creationId xmlns:a16="http://schemas.microsoft.com/office/drawing/2014/main" id="{8972D84F-CF88-49D6-9CBE-8D10C6D4AC81}"/>
            </a:ext>
          </a:extLst>
        </xdr:cNvPr>
        <xdr:cNvCxnSpPr/>
      </xdr:nvCxnSpPr>
      <xdr:spPr>
        <a:xfrm flipV="1">
          <a:off x="21323300" y="1470278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80111</xdr:rowOff>
    </xdr:from>
    <xdr:to>
      <xdr:col>107</xdr:col>
      <xdr:colOff>101600</xdr:colOff>
      <xdr:row>86</xdr:row>
      <xdr:rowOff>10261</xdr:rowOff>
    </xdr:to>
    <xdr:sp macro="" textlink="">
      <xdr:nvSpPr>
        <xdr:cNvPr id="490" name="楕円 489">
          <a:extLst>
            <a:ext uri="{FF2B5EF4-FFF2-40B4-BE49-F238E27FC236}">
              <a16:creationId xmlns:a16="http://schemas.microsoft.com/office/drawing/2014/main" id="{CD79D3B7-F3BA-4212-98FB-119675415BE1}"/>
            </a:ext>
          </a:extLst>
        </xdr:cNvPr>
        <xdr:cNvSpPr/>
      </xdr:nvSpPr>
      <xdr:spPr>
        <a:xfrm>
          <a:off x="20383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129997</xdr:rowOff>
    </xdr:from>
    <xdr:to>
      <xdr:col>111</xdr:col>
      <xdr:colOff>177800</xdr:colOff>
      <xdr:row>85</xdr:row>
      <xdr:rowOff>130911</xdr:rowOff>
    </xdr:to>
    <xdr:cxnSp macro="">
      <xdr:nvCxnSpPr>
        <xdr:cNvPr id="491" name="直線コネクタ 490">
          <a:extLst>
            <a:ext uri="{FF2B5EF4-FFF2-40B4-BE49-F238E27FC236}">
              <a16:creationId xmlns:a16="http://schemas.microsoft.com/office/drawing/2014/main" id="{A3EBE2A8-BE5D-452D-B5E2-4F0B2DF54B2B}"/>
            </a:ext>
          </a:extLst>
        </xdr:cNvPr>
        <xdr:cNvCxnSpPr/>
      </xdr:nvCxnSpPr>
      <xdr:spPr>
        <a:xfrm flipV="1">
          <a:off x="20434300" y="1470324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109829</xdr:rowOff>
    </xdr:from>
    <xdr:to>
      <xdr:col>102</xdr:col>
      <xdr:colOff>165100</xdr:colOff>
      <xdr:row>86</xdr:row>
      <xdr:rowOff>39979</xdr:rowOff>
    </xdr:to>
    <xdr:sp macro="" textlink="">
      <xdr:nvSpPr>
        <xdr:cNvPr id="492" name="楕円 491">
          <a:extLst>
            <a:ext uri="{FF2B5EF4-FFF2-40B4-BE49-F238E27FC236}">
              <a16:creationId xmlns:a16="http://schemas.microsoft.com/office/drawing/2014/main" id="{48C2E8E0-BBDD-4181-BE3C-0AED9491CA34}"/>
            </a:ext>
          </a:extLst>
        </xdr:cNvPr>
        <xdr:cNvSpPr/>
      </xdr:nvSpPr>
      <xdr:spPr>
        <a:xfrm>
          <a:off x="19494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130911</xdr:rowOff>
    </xdr:from>
    <xdr:to>
      <xdr:col>107</xdr:col>
      <xdr:colOff>50800</xdr:colOff>
      <xdr:row>85</xdr:row>
      <xdr:rowOff>160629</xdr:rowOff>
    </xdr:to>
    <xdr:cxnSp macro="">
      <xdr:nvCxnSpPr>
        <xdr:cNvPr id="493" name="直線コネクタ 492">
          <a:extLst>
            <a:ext uri="{FF2B5EF4-FFF2-40B4-BE49-F238E27FC236}">
              <a16:creationId xmlns:a16="http://schemas.microsoft.com/office/drawing/2014/main" id="{EA95C0CD-A569-4B88-8AAF-E01689705115}"/>
            </a:ext>
          </a:extLst>
        </xdr:cNvPr>
        <xdr:cNvCxnSpPr/>
      </xdr:nvCxnSpPr>
      <xdr:spPr>
        <a:xfrm flipV="1">
          <a:off x="19545300" y="147041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474</xdr:rowOff>
    </xdr:from>
    <xdr:ext cx="469744" cy="259045"/>
    <xdr:sp macro="" textlink="">
      <xdr:nvSpPr>
        <xdr:cNvPr id="494" name="n_1mainValue【消防施設】&#10;一人当たり面積">
          <a:extLst>
            <a:ext uri="{FF2B5EF4-FFF2-40B4-BE49-F238E27FC236}">
              <a16:creationId xmlns:a16="http://schemas.microsoft.com/office/drawing/2014/main" id="{7E3243E8-62B0-423C-87DD-FFD22E2C716D}"/>
            </a:ext>
          </a:extLst>
        </xdr:cNvPr>
        <xdr:cNvSpPr txBox="1"/>
      </xdr:nvSpPr>
      <xdr:spPr>
        <a:xfrm>
          <a:off x="210757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1388</xdr:rowOff>
    </xdr:from>
    <xdr:ext cx="469744" cy="259045"/>
    <xdr:sp macro="" textlink="">
      <xdr:nvSpPr>
        <xdr:cNvPr id="495" name="n_2mainValue【消防施設】&#10;一人当たり面積">
          <a:extLst>
            <a:ext uri="{FF2B5EF4-FFF2-40B4-BE49-F238E27FC236}">
              <a16:creationId xmlns:a16="http://schemas.microsoft.com/office/drawing/2014/main" id="{015B1726-CA0C-480C-AD29-B36B9AE92E7A}"/>
            </a:ext>
          </a:extLst>
        </xdr:cNvPr>
        <xdr:cNvSpPr txBox="1"/>
      </xdr:nvSpPr>
      <xdr:spPr>
        <a:xfrm>
          <a:off x="20199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31106</xdr:rowOff>
    </xdr:from>
    <xdr:ext cx="469744" cy="259045"/>
    <xdr:sp macro="" textlink="">
      <xdr:nvSpPr>
        <xdr:cNvPr id="496" name="n_3mainValue【消防施設】&#10;一人当たり面積">
          <a:extLst>
            <a:ext uri="{FF2B5EF4-FFF2-40B4-BE49-F238E27FC236}">
              <a16:creationId xmlns:a16="http://schemas.microsoft.com/office/drawing/2014/main" id="{50EEBE94-9929-427D-B783-1698E44A2E92}"/>
            </a:ext>
          </a:extLst>
        </xdr:cNvPr>
        <xdr:cNvSpPr txBox="1"/>
      </xdr:nvSpPr>
      <xdr:spPr>
        <a:xfrm>
          <a:off x="19310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a:extLst>
            <a:ext uri="{FF2B5EF4-FFF2-40B4-BE49-F238E27FC236}">
              <a16:creationId xmlns:a16="http://schemas.microsoft.com/office/drawing/2014/main" id="{B6E585F8-64A7-4F3A-8A3C-966F2D49D9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a:extLst>
            <a:ext uri="{FF2B5EF4-FFF2-40B4-BE49-F238E27FC236}">
              <a16:creationId xmlns:a16="http://schemas.microsoft.com/office/drawing/2014/main" id="{36AFCC58-0CE6-4902-A872-621D495E48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a:extLst>
            <a:ext uri="{FF2B5EF4-FFF2-40B4-BE49-F238E27FC236}">
              <a16:creationId xmlns:a16="http://schemas.microsoft.com/office/drawing/2014/main" id="{90BC5201-DEFC-4D3B-AB1D-166DC14919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a:extLst>
            <a:ext uri="{FF2B5EF4-FFF2-40B4-BE49-F238E27FC236}">
              <a16:creationId xmlns:a16="http://schemas.microsoft.com/office/drawing/2014/main" id="{6701C4B0-846D-4512-AC7F-900035F7F6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a:extLst>
            <a:ext uri="{FF2B5EF4-FFF2-40B4-BE49-F238E27FC236}">
              <a16:creationId xmlns:a16="http://schemas.microsoft.com/office/drawing/2014/main" id="{6BC0A53C-6F5D-4556-A938-AB808C1030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a:extLst>
            <a:ext uri="{FF2B5EF4-FFF2-40B4-BE49-F238E27FC236}">
              <a16:creationId xmlns:a16="http://schemas.microsoft.com/office/drawing/2014/main" id="{3C687158-4703-4938-943F-A10E229A9A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a:extLst>
            <a:ext uri="{FF2B5EF4-FFF2-40B4-BE49-F238E27FC236}">
              <a16:creationId xmlns:a16="http://schemas.microsoft.com/office/drawing/2014/main" id="{90F3963E-7F24-40E8-9FA6-CD50929082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a:extLst>
            <a:ext uri="{FF2B5EF4-FFF2-40B4-BE49-F238E27FC236}">
              <a16:creationId xmlns:a16="http://schemas.microsoft.com/office/drawing/2014/main" id="{0AD4D4CB-DD39-4B4E-9586-B846795DFF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a:extLst>
            <a:ext uri="{FF2B5EF4-FFF2-40B4-BE49-F238E27FC236}">
              <a16:creationId xmlns:a16="http://schemas.microsoft.com/office/drawing/2014/main" id="{3E97430D-7A6C-4713-8283-EAAA25852A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a:extLst>
            <a:ext uri="{FF2B5EF4-FFF2-40B4-BE49-F238E27FC236}">
              <a16:creationId xmlns:a16="http://schemas.microsoft.com/office/drawing/2014/main" id="{33700C73-0CD2-4285-ACC3-9848B337C3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a:extLst>
            <a:ext uri="{FF2B5EF4-FFF2-40B4-BE49-F238E27FC236}">
              <a16:creationId xmlns:a16="http://schemas.microsoft.com/office/drawing/2014/main" id="{8A090D43-8215-4343-9F4F-E26AC32DAD9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8" name="テキスト ボックス 507">
          <a:extLst>
            <a:ext uri="{FF2B5EF4-FFF2-40B4-BE49-F238E27FC236}">
              <a16:creationId xmlns:a16="http://schemas.microsoft.com/office/drawing/2014/main" id="{9FE8521F-B474-4BDC-AF0C-3ED516FC048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a:extLst>
            <a:ext uri="{FF2B5EF4-FFF2-40B4-BE49-F238E27FC236}">
              <a16:creationId xmlns:a16="http://schemas.microsoft.com/office/drawing/2014/main" id="{EC7D69DC-A239-420C-8767-4FF3BD7A120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a:extLst>
            <a:ext uri="{FF2B5EF4-FFF2-40B4-BE49-F238E27FC236}">
              <a16:creationId xmlns:a16="http://schemas.microsoft.com/office/drawing/2014/main" id="{9871A1C9-AF81-46FA-8660-C25C09618D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a:extLst>
            <a:ext uri="{FF2B5EF4-FFF2-40B4-BE49-F238E27FC236}">
              <a16:creationId xmlns:a16="http://schemas.microsoft.com/office/drawing/2014/main" id="{478E0F50-9D39-4812-99AC-16E91EAF655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a:extLst>
            <a:ext uri="{FF2B5EF4-FFF2-40B4-BE49-F238E27FC236}">
              <a16:creationId xmlns:a16="http://schemas.microsoft.com/office/drawing/2014/main" id="{2E70FD85-EB85-4412-8386-0DF24AC55E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a:extLst>
            <a:ext uri="{FF2B5EF4-FFF2-40B4-BE49-F238E27FC236}">
              <a16:creationId xmlns:a16="http://schemas.microsoft.com/office/drawing/2014/main" id="{EEDC632C-CA92-4010-AB2D-B498E9C5069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a:extLst>
            <a:ext uri="{FF2B5EF4-FFF2-40B4-BE49-F238E27FC236}">
              <a16:creationId xmlns:a16="http://schemas.microsoft.com/office/drawing/2014/main" id="{256E08F2-FA57-4BD6-9C6F-2377738CAA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a:extLst>
            <a:ext uri="{FF2B5EF4-FFF2-40B4-BE49-F238E27FC236}">
              <a16:creationId xmlns:a16="http://schemas.microsoft.com/office/drawing/2014/main" id="{59D2EBF7-2BAB-49C7-9736-D679DABC80F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a:extLst>
            <a:ext uri="{FF2B5EF4-FFF2-40B4-BE49-F238E27FC236}">
              <a16:creationId xmlns:a16="http://schemas.microsoft.com/office/drawing/2014/main" id="{D19CC1B2-5F11-4E49-9FE8-3958944372B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a:extLst>
            <a:ext uri="{FF2B5EF4-FFF2-40B4-BE49-F238E27FC236}">
              <a16:creationId xmlns:a16="http://schemas.microsoft.com/office/drawing/2014/main" id="{B5DD16DF-F3E1-422C-9FFE-77002E3004D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8" name="テキスト ボックス 517">
          <a:extLst>
            <a:ext uri="{FF2B5EF4-FFF2-40B4-BE49-F238E27FC236}">
              <a16:creationId xmlns:a16="http://schemas.microsoft.com/office/drawing/2014/main" id="{A1762950-FD93-4FFC-B303-729A12E7139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12924AFA-BAF5-4895-BC2A-B831D8D577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B32F1303-6F72-482D-BFF0-43D72B27C87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庁舎】&#10;有形固定資産減価償却率グラフ枠">
          <a:extLst>
            <a:ext uri="{FF2B5EF4-FFF2-40B4-BE49-F238E27FC236}">
              <a16:creationId xmlns:a16="http://schemas.microsoft.com/office/drawing/2014/main" id="{FC4264EB-23E4-4A64-A148-7824995089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22" name="直線コネクタ 521">
          <a:extLst>
            <a:ext uri="{FF2B5EF4-FFF2-40B4-BE49-F238E27FC236}">
              <a16:creationId xmlns:a16="http://schemas.microsoft.com/office/drawing/2014/main" id="{397D74F4-5B3F-4AD6-870B-F9A6EC10FD42}"/>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23" name="【庁舎】&#10;有形固定資産減価償却率最小値テキスト">
          <a:extLst>
            <a:ext uri="{FF2B5EF4-FFF2-40B4-BE49-F238E27FC236}">
              <a16:creationId xmlns:a16="http://schemas.microsoft.com/office/drawing/2014/main" id="{F9AD9049-B981-48AF-8FD3-4EEAC7128B5D}"/>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24" name="直線コネクタ 523">
          <a:extLst>
            <a:ext uri="{FF2B5EF4-FFF2-40B4-BE49-F238E27FC236}">
              <a16:creationId xmlns:a16="http://schemas.microsoft.com/office/drawing/2014/main" id="{EE6C3286-4520-45A8-ABB9-AB482B67179D}"/>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5" name="【庁舎】&#10;有形固定資産減価償却率最大値テキスト">
          <a:extLst>
            <a:ext uri="{FF2B5EF4-FFF2-40B4-BE49-F238E27FC236}">
              <a16:creationId xmlns:a16="http://schemas.microsoft.com/office/drawing/2014/main" id="{C20D7135-E9CA-490D-BEB0-4201E644ED5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6" name="直線コネクタ 525">
          <a:extLst>
            <a:ext uri="{FF2B5EF4-FFF2-40B4-BE49-F238E27FC236}">
              <a16:creationId xmlns:a16="http://schemas.microsoft.com/office/drawing/2014/main" id="{D1A6AC21-01AA-4332-969B-2EB1D9A9348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27" name="【庁舎】&#10;有形固定資産減価償却率平均値テキスト">
          <a:extLst>
            <a:ext uri="{FF2B5EF4-FFF2-40B4-BE49-F238E27FC236}">
              <a16:creationId xmlns:a16="http://schemas.microsoft.com/office/drawing/2014/main" id="{A7A61AA2-6323-4D4B-85CE-13CC4F392525}"/>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28" name="フローチャート: 判断 527">
          <a:extLst>
            <a:ext uri="{FF2B5EF4-FFF2-40B4-BE49-F238E27FC236}">
              <a16:creationId xmlns:a16="http://schemas.microsoft.com/office/drawing/2014/main" id="{F2553F15-9A7D-4FBA-BA7F-D1FD4422FE6E}"/>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29" name="フローチャート: 判断 528">
          <a:extLst>
            <a:ext uri="{FF2B5EF4-FFF2-40B4-BE49-F238E27FC236}">
              <a16:creationId xmlns:a16="http://schemas.microsoft.com/office/drawing/2014/main" id="{575E91D3-8CD4-4917-9086-4E11B5D95D45}"/>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30" name="n_1aveValue【庁舎】&#10;有形固定資産減価償却率">
          <a:extLst>
            <a:ext uri="{FF2B5EF4-FFF2-40B4-BE49-F238E27FC236}">
              <a16:creationId xmlns:a16="http://schemas.microsoft.com/office/drawing/2014/main" id="{EA6E09C7-D7B4-4EC5-92B7-1BEF9A605159}"/>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31" name="フローチャート: 判断 530">
          <a:extLst>
            <a:ext uri="{FF2B5EF4-FFF2-40B4-BE49-F238E27FC236}">
              <a16:creationId xmlns:a16="http://schemas.microsoft.com/office/drawing/2014/main" id="{1F5ACBFE-1D39-41CC-919E-99C1C0782902}"/>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532" name="n_2aveValue【庁舎】&#10;有形固定資産減価償却率">
          <a:extLst>
            <a:ext uri="{FF2B5EF4-FFF2-40B4-BE49-F238E27FC236}">
              <a16:creationId xmlns:a16="http://schemas.microsoft.com/office/drawing/2014/main" id="{16CACE3E-448C-434F-8748-8FB989C21271}"/>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33" name="フローチャート: 判断 532">
          <a:extLst>
            <a:ext uri="{FF2B5EF4-FFF2-40B4-BE49-F238E27FC236}">
              <a16:creationId xmlns:a16="http://schemas.microsoft.com/office/drawing/2014/main" id="{816A54E1-538E-4AA2-BA3D-0E7B92A1930F}"/>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34" name="n_3aveValue【庁舎】&#10;有形固定資産減価償却率">
          <a:extLst>
            <a:ext uri="{FF2B5EF4-FFF2-40B4-BE49-F238E27FC236}">
              <a16:creationId xmlns:a16="http://schemas.microsoft.com/office/drawing/2014/main" id="{61246BF9-CAB7-4FD6-B208-02D103F1B094}"/>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979C8A5-504A-4EB1-B5AB-DCDA06B103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998D094-95D5-4095-99EE-94CE268593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B7775A15-B57B-430D-B28B-069DDC698B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4DA8A624-4BD7-4B96-B9F1-8EE2247FDC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6F2B9B15-71FD-4605-85E0-A7F08D5B58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40" name="楕円 539">
          <a:extLst>
            <a:ext uri="{FF2B5EF4-FFF2-40B4-BE49-F238E27FC236}">
              <a16:creationId xmlns:a16="http://schemas.microsoft.com/office/drawing/2014/main" id="{D889D5C8-33B0-495E-86B5-946F3D04C720}"/>
            </a:ext>
          </a:extLst>
        </xdr:cNvPr>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140988</xdr:rowOff>
    </xdr:from>
    <xdr:ext cx="405111" cy="259045"/>
    <xdr:sp macro="" textlink="">
      <xdr:nvSpPr>
        <xdr:cNvPr id="541" name="【庁舎】&#10;有形固定資産減価償却率該当値テキスト">
          <a:extLst>
            <a:ext uri="{FF2B5EF4-FFF2-40B4-BE49-F238E27FC236}">
              <a16:creationId xmlns:a16="http://schemas.microsoft.com/office/drawing/2014/main" id="{5AA77E43-94F3-46E7-B93E-0058A476A8ED}"/>
            </a:ext>
          </a:extLst>
        </xdr:cNvPr>
        <xdr:cNvSpPr txBox="1"/>
      </xdr:nvSpPr>
      <xdr:spPr>
        <a:xfrm>
          <a:off x="16357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157662</xdr:rowOff>
    </xdr:from>
    <xdr:to>
      <xdr:col>81</xdr:col>
      <xdr:colOff>101600</xdr:colOff>
      <xdr:row>104</xdr:row>
      <xdr:rowOff>87812</xdr:rowOff>
    </xdr:to>
    <xdr:sp macro="" textlink="">
      <xdr:nvSpPr>
        <xdr:cNvPr id="542" name="楕円 541">
          <a:extLst>
            <a:ext uri="{FF2B5EF4-FFF2-40B4-BE49-F238E27FC236}">
              <a16:creationId xmlns:a16="http://schemas.microsoft.com/office/drawing/2014/main" id="{9A0EFA2B-DB47-4C4E-9821-07E29CD04771}"/>
            </a:ext>
          </a:extLst>
        </xdr:cNvPr>
        <xdr:cNvSpPr/>
      </xdr:nvSpPr>
      <xdr:spPr>
        <a:xfrm>
          <a:off x="15430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37012</xdr:rowOff>
    </xdr:from>
    <xdr:to>
      <xdr:col>85</xdr:col>
      <xdr:colOff>127000</xdr:colOff>
      <xdr:row>104</xdr:row>
      <xdr:rowOff>41911</xdr:rowOff>
    </xdr:to>
    <xdr:cxnSp macro="">
      <xdr:nvCxnSpPr>
        <xdr:cNvPr id="543" name="直線コネクタ 542">
          <a:extLst>
            <a:ext uri="{FF2B5EF4-FFF2-40B4-BE49-F238E27FC236}">
              <a16:creationId xmlns:a16="http://schemas.microsoft.com/office/drawing/2014/main" id="{445649EF-28CF-4B4B-9B3A-BFF255A6E6D2}"/>
            </a:ext>
          </a:extLst>
        </xdr:cNvPr>
        <xdr:cNvCxnSpPr/>
      </xdr:nvCxnSpPr>
      <xdr:spPr>
        <a:xfrm>
          <a:off x="15481300" y="178678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44" name="楕円 543">
          <a:extLst>
            <a:ext uri="{FF2B5EF4-FFF2-40B4-BE49-F238E27FC236}">
              <a16:creationId xmlns:a16="http://schemas.microsoft.com/office/drawing/2014/main" id="{FC31ED4F-7E12-4A29-BC30-28E69AB0CF02}"/>
            </a:ext>
          </a:extLst>
        </xdr:cNvPr>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37012</xdr:rowOff>
    </xdr:to>
    <xdr:cxnSp macro="">
      <xdr:nvCxnSpPr>
        <xdr:cNvPr id="545" name="直線コネクタ 544">
          <a:extLst>
            <a:ext uri="{FF2B5EF4-FFF2-40B4-BE49-F238E27FC236}">
              <a16:creationId xmlns:a16="http://schemas.microsoft.com/office/drawing/2014/main" id="{1E68183E-ABBD-454D-81EE-2BDE257AA2E4}"/>
            </a:ext>
          </a:extLst>
        </xdr:cNvPr>
        <xdr:cNvCxnSpPr/>
      </xdr:nvCxnSpPr>
      <xdr:spPr>
        <a:xfrm>
          <a:off x="14592300" y="178612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154395</xdr:rowOff>
    </xdr:from>
    <xdr:to>
      <xdr:col>72</xdr:col>
      <xdr:colOff>38100</xdr:colOff>
      <xdr:row>104</xdr:row>
      <xdr:rowOff>84545</xdr:rowOff>
    </xdr:to>
    <xdr:sp macro="" textlink="">
      <xdr:nvSpPr>
        <xdr:cNvPr id="546" name="楕円 545">
          <a:extLst>
            <a:ext uri="{FF2B5EF4-FFF2-40B4-BE49-F238E27FC236}">
              <a16:creationId xmlns:a16="http://schemas.microsoft.com/office/drawing/2014/main" id="{9E492484-6726-49F6-97EF-FCFED0B14559}"/>
            </a:ext>
          </a:extLst>
        </xdr:cNvPr>
        <xdr:cNvSpPr/>
      </xdr:nvSpPr>
      <xdr:spPr>
        <a:xfrm>
          <a:off x="1365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33745</xdr:rowOff>
    </xdr:to>
    <xdr:cxnSp macro="">
      <xdr:nvCxnSpPr>
        <xdr:cNvPr id="547" name="直線コネクタ 546">
          <a:extLst>
            <a:ext uri="{FF2B5EF4-FFF2-40B4-BE49-F238E27FC236}">
              <a16:creationId xmlns:a16="http://schemas.microsoft.com/office/drawing/2014/main" id="{10CDAEC3-5102-4C07-81C7-F191D08F0576}"/>
            </a:ext>
          </a:extLst>
        </xdr:cNvPr>
        <xdr:cNvCxnSpPr/>
      </xdr:nvCxnSpPr>
      <xdr:spPr>
        <a:xfrm flipV="1">
          <a:off x="13703300" y="178612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78939</xdr:rowOff>
    </xdr:from>
    <xdr:ext cx="405111" cy="259045"/>
    <xdr:sp macro="" textlink="">
      <xdr:nvSpPr>
        <xdr:cNvPr id="548" name="n_1mainValue【庁舎】&#10;有形固定資産減価償却率">
          <a:extLst>
            <a:ext uri="{FF2B5EF4-FFF2-40B4-BE49-F238E27FC236}">
              <a16:creationId xmlns:a16="http://schemas.microsoft.com/office/drawing/2014/main" id="{501B5632-9F66-4C30-928D-DC4E4DE97A1C}"/>
            </a:ext>
          </a:extLst>
        </xdr:cNvPr>
        <xdr:cNvSpPr txBox="1"/>
      </xdr:nvSpPr>
      <xdr:spPr>
        <a:xfrm>
          <a:off x="15266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549" name="n_2mainValue【庁舎】&#10;有形固定資産減価償却率">
          <a:extLst>
            <a:ext uri="{FF2B5EF4-FFF2-40B4-BE49-F238E27FC236}">
              <a16:creationId xmlns:a16="http://schemas.microsoft.com/office/drawing/2014/main" id="{BB6A963F-9FE4-42C0-B005-27B42BFA051F}"/>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75672</xdr:rowOff>
    </xdr:from>
    <xdr:ext cx="405111" cy="259045"/>
    <xdr:sp macro="" textlink="">
      <xdr:nvSpPr>
        <xdr:cNvPr id="550" name="n_3mainValue【庁舎】&#10;有形固定資産減価償却率">
          <a:extLst>
            <a:ext uri="{FF2B5EF4-FFF2-40B4-BE49-F238E27FC236}">
              <a16:creationId xmlns:a16="http://schemas.microsoft.com/office/drawing/2014/main" id="{F4941E1F-B4DE-4423-B4B0-7FBD0A296715}"/>
            </a:ext>
          </a:extLst>
        </xdr:cNvPr>
        <xdr:cNvSpPr txBox="1"/>
      </xdr:nvSpPr>
      <xdr:spPr>
        <a:xfrm>
          <a:off x="13500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BF3CB17C-CE2B-48D8-B080-2F583A5D9C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7A39061C-2C68-47B2-9C9F-E44B63DA2D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43450BAA-9C2F-4045-A0D1-8BF1A55859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D6137717-4F77-482E-A7D6-AD4702ED39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8982B3DE-64D4-42F8-8770-6761EA35B4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1FDDF8D0-AEAB-4F8D-8389-3CB3EB9347F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36DD84EF-D513-4C01-9EFC-2B4E08FA63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BE77C2F8-5F65-4DE5-86BE-709B935C51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64A5E5CB-9C89-4EA5-9E81-A506B3E868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82F44FD1-EAC9-4A01-97C2-D1A93D31EF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1" name="テキスト ボックス 560">
          <a:extLst>
            <a:ext uri="{FF2B5EF4-FFF2-40B4-BE49-F238E27FC236}">
              <a16:creationId xmlns:a16="http://schemas.microsoft.com/office/drawing/2014/main" id="{BA755F18-09C9-48A3-86DF-9A3A1350151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a:extLst>
            <a:ext uri="{FF2B5EF4-FFF2-40B4-BE49-F238E27FC236}">
              <a16:creationId xmlns:a16="http://schemas.microsoft.com/office/drawing/2014/main" id="{30805A29-C213-40F6-9FB0-C7684C990A9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a:extLst>
            <a:ext uri="{FF2B5EF4-FFF2-40B4-BE49-F238E27FC236}">
              <a16:creationId xmlns:a16="http://schemas.microsoft.com/office/drawing/2014/main" id="{6CD11AA0-003B-42AD-87B1-412D048530F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a:extLst>
            <a:ext uri="{FF2B5EF4-FFF2-40B4-BE49-F238E27FC236}">
              <a16:creationId xmlns:a16="http://schemas.microsoft.com/office/drawing/2014/main" id="{C59BEF55-54C1-4E15-BBFB-4BC073978A3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a:extLst>
            <a:ext uri="{FF2B5EF4-FFF2-40B4-BE49-F238E27FC236}">
              <a16:creationId xmlns:a16="http://schemas.microsoft.com/office/drawing/2014/main" id="{2981196A-E7BF-4AC3-AAC6-DAE291DDC87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a:extLst>
            <a:ext uri="{FF2B5EF4-FFF2-40B4-BE49-F238E27FC236}">
              <a16:creationId xmlns:a16="http://schemas.microsoft.com/office/drawing/2014/main" id="{8416F6DC-48C9-4449-8052-8D9714C925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a:extLst>
            <a:ext uri="{FF2B5EF4-FFF2-40B4-BE49-F238E27FC236}">
              <a16:creationId xmlns:a16="http://schemas.microsoft.com/office/drawing/2014/main" id="{129B1F61-E77A-405B-AA02-7B80355CA61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a:extLst>
            <a:ext uri="{FF2B5EF4-FFF2-40B4-BE49-F238E27FC236}">
              <a16:creationId xmlns:a16="http://schemas.microsoft.com/office/drawing/2014/main" id="{DB77C345-F6B4-4D15-A00A-C5C660F561E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a:extLst>
            <a:ext uri="{FF2B5EF4-FFF2-40B4-BE49-F238E27FC236}">
              <a16:creationId xmlns:a16="http://schemas.microsoft.com/office/drawing/2014/main" id="{EFE03525-7E7F-4D14-B95E-EE685469062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a:extLst>
            <a:ext uri="{FF2B5EF4-FFF2-40B4-BE49-F238E27FC236}">
              <a16:creationId xmlns:a16="http://schemas.microsoft.com/office/drawing/2014/main" id="{B617638B-D581-4D43-B3D2-62D771F9DD1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a:extLst>
            <a:ext uri="{FF2B5EF4-FFF2-40B4-BE49-F238E27FC236}">
              <a16:creationId xmlns:a16="http://schemas.microsoft.com/office/drawing/2014/main" id="{211C6738-A90B-4DE9-8109-31D6B934579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a:extLst>
            <a:ext uri="{FF2B5EF4-FFF2-40B4-BE49-F238E27FC236}">
              <a16:creationId xmlns:a16="http://schemas.microsoft.com/office/drawing/2014/main" id="{A99A0A56-1017-40E6-BABA-0BD9953F7DB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a:extLst>
            <a:ext uri="{FF2B5EF4-FFF2-40B4-BE49-F238E27FC236}">
              <a16:creationId xmlns:a16="http://schemas.microsoft.com/office/drawing/2014/main" id="{447750CB-F814-468D-B05A-DEBDA7805E5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92ACC2E9-35B2-4AB1-8DF2-CFEED4662C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16992B3C-C05F-437D-9EC3-4D503ED71E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a:extLst>
            <a:ext uri="{FF2B5EF4-FFF2-40B4-BE49-F238E27FC236}">
              <a16:creationId xmlns:a16="http://schemas.microsoft.com/office/drawing/2014/main" id="{6BA2C8E1-14EA-4EDE-AFA4-E07CBFFD74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77" name="直線コネクタ 576">
          <a:extLst>
            <a:ext uri="{FF2B5EF4-FFF2-40B4-BE49-F238E27FC236}">
              <a16:creationId xmlns:a16="http://schemas.microsoft.com/office/drawing/2014/main" id="{827D9E80-25BA-4894-AEE5-F0FC3A640DB4}"/>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78" name="【庁舎】&#10;一人当たり面積最小値テキスト">
          <a:extLst>
            <a:ext uri="{FF2B5EF4-FFF2-40B4-BE49-F238E27FC236}">
              <a16:creationId xmlns:a16="http://schemas.microsoft.com/office/drawing/2014/main" id="{BBE9495E-B799-4EE0-ACAE-A84309644601}"/>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79" name="直線コネクタ 578">
          <a:extLst>
            <a:ext uri="{FF2B5EF4-FFF2-40B4-BE49-F238E27FC236}">
              <a16:creationId xmlns:a16="http://schemas.microsoft.com/office/drawing/2014/main" id="{C18F0DF6-B3F2-4666-9D4D-618B2A141A0D}"/>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80" name="【庁舎】&#10;一人当たり面積最大値テキスト">
          <a:extLst>
            <a:ext uri="{FF2B5EF4-FFF2-40B4-BE49-F238E27FC236}">
              <a16:creationId xmlns:a16="http://schemas.microsoft.com/office/drawing/2014/main" id="{1D54A5CA-581A-4D5A-AD30-40FEC57626E2}"/>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81" name="直線コネクタ 580">
          <a:extLst>
            <a:ext uri="{FF2B5EF4-FFF2-40B4-BE49-F238E27FC236}">
              <a16:creationId xmlns:a16="http://schemas.microsoft.com/office/drawing/2014/main" id="{9AC2141C-48CA-4FDF-A9E7-6FCFFDDBB810}"/>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582" name="【庁舎】&#10;一人当たり面積平均値テキスト">
          <a:extLst>
            <a:ext uri="{FF2B5EF4-FFF2-40B4-BE49-F238E27FC236}">
              <a16:creationId xmlns:a16="http://schemas.microsoft.com/office/drawing/2014/main" id="{2E2A0FFD-BD70-4B63-8BE1-820068B9250C}"/>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83" name="フローチャート: 判断 582">
          <a:extLst>
            <a:ext uri="{FF2B5EF4-FFF2-40B4-BE49-F238E27FC236}">
              <a16:creationId xmlns:a16="http://schemas.microsoft.com/office/drawing/2014/main" id="{BE1083A3-75A3-4050-9DBC-A9C7501A0092}"/>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84" name="フローチャート: 判断 583">
          <a:extLst>
            <a:ext uri="{FF2B5EF4-FFF2-40B4-BE49-F238E27FC236}">
              <a16:creationId xmlns:a16="http://schemas.microsoft.com/office/drawing/2014/main" id="{660C4B69-EC51-4B48-86C5-B1BAAD76F31E}"/>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585" name="n_1aveValue【庁舎】&#10;一人当たり面積">
          <a:extLst>
            <a:ext uri="{FF2B5EF4-FFF2-40B4-BE49-F238E27FC236}">
              <a16:creationId xmlns:a16="http://schemas.microsoft.com/office/drawing/2014/main" id="{FBC6B5CA-8971-4C48-8E01-18B28F5570FA}"/>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86" name="フローチャート: 判断 585">
          <a:extLst>
            <a:ext uri="{FF2B5EF4-FFF2-40B4-BE49-F238E27FC236}">
              <a16:creationId xmlns:a16="http://schemas.microsoft.com/office/drawing/2014/main" id="{276CDA76-2AF6-4967-A0B8-2EAE0850A5BE}"/>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587" name="n_2aveValue【庁舎】&#10;一人当たり面積">
          <a:extLst>
            <a:ext uri="{FF2B5EF4-FFF2-40B4-BE49-F238E27FC236}">
              <a16:creationId xmlns:a16="http://schemas.microsoft.com/office/drawing/2014/main" id="{742FBFE9-AD70-4395-86DF-344C584F4378}"/>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88" name="フローチャート: 判断 587">
          <a:extLst>
            <a:ext uri="{FF2B5EF4-FFF2-40B4-BE49-F238E27FC236}">
              <a16:creationId xmlns:a16="http://schemas.microsoft.com/office/drawing/2014/main" id="{38F538C7-2E9E-4D6F-B8D2-17202697E430}"/>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589" name="n_3aveValue【庁舎】&#10;一人当たり面積">
          <a:extLst>
            <a:ext uri="{FF2B5EF4-FFF2-40B4-BE49-F238E27FC236}">
              <a16:creationId xmlns:a16="http://schemas.microsoft.com/office/drawing/2014/main" id="{7240FDBF-6C04-42E4-B425-4B820364D18F}"/>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1F74187D-2258-4AFE-BEDD-9CBE4C429D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952318CC-64D4-40F8-85A0-8EE856A614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6C42F7C7-7DE3-4BA9-92C8-200D53C21F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26703F96-D9C0-410A-AB97-5C603382FA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ACD4049F-CB53-4DBA-9C61-C5AD223A57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595" name="楕円 594">
          <a:extLst>
            <a:ext uri="{FF2B5EF4-FFF2-40B4-BE49-F238E27FC236}">
              <a16:creationId xmlns:a16="http://schemas.microsoft.com/office/drawing/2014/main" id="{B3D1810F-3D13-4066-8C2A-AA2FE947F176}"/>
            </a:ext>
          </a:extLst>
        </xdr:cNvPr>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596" name="【庁舎】&#10;一人当たり面積該当値テキスト">
          <a:extLst>
            <a:ext uri="{FF2B5EF4-FFF2-40B4-BE49-F238E27FC236}">
              <a16:creationId xmlns:a16="http://schemas.microsoft.com/office/drawing/2014/main" id="{F4DCD7B1-F12F-468F-8AB0-96027962A46B}"/>
            </a:ext>
          </a:extLst>
        </xdr:cNvPr>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22134</xdr:rowOff>
    </xdr:from>
    <xdr:to>
      <xdr:col>112</xdr:col>
      <xdr:colOff>38100</xdr:colOff>
      <xdr:row>104</xdr:row>
      <xdr:rowOff>123734</xdr:rowOff>
    </xdr:to>
    <xdr:sp macro="" textlink="">
      <xdr:nvSpPr>
        <xdr:cNvPr id="597" name="楕円 596">
          <a:extLst>
            <a:ext uri="{FF2B5EF4-FFF2-40B4-BE49-F238E27FC236}">
              <a16:creationId xmlns:a16="http://schemas.microsoft.com/office/drawing/2014/main" id="{B529A7DA-B16A-4E28-B6FD-CEB1F9F36E2B}"/>
            </a:ext>
          </a:extLst>
        </xdr:cNvPr>
        <xdr:cNvSpPr/>
      </xdr:nvSpPr>
      <xdr:spPr>
        <a:xfrm>
          <a:off x="2127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72934</xdr:rowOff>
    </xdr:to>
    <xdr:cxnSp macro="">
      <xdr:nvCxnSpPr>
        <xdr:cNvPr id="598" name="直線コネクタ 597">
          <a:extLst>
            <a:ext uri="{FF2B5EF4-FFF2-40B4-BE49-F238E27FC236}">
              <a16:creationId xmlns:a16="http://schemas.microsoft.com/office/drawing/2014/main" id="{D25BD519-2EF4-4BED-A9D7-E79DC2EEDB37}"/>
            </a:ext>
          </a:extLst>
        </xdr:cNvPr>
        <xdr:cNvCxnSpPr/>
      </xdr:nvCxnSpPr>
      <xdr:spPr>
        <a:xfrm flipV="1">
          <a:off x="21323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51526</xdr:rowOff>
    </xdr:from>
    <xdr:to>
      <xdr:col>107</xdr:col>
      <xdr:colOff>101600</xdr:colOff>
      <xdr:row>104</xdr:row>
      <xdr:rowOff>153126</xdr:rowOff>
    </xdr:to>
    <xdr:sp macro="" textlink="">
      <xdr:nvSpPr>
        <xdr:cNvPr id="599" name="楕円 598">
          <a:extLst>
            <a:ext uri="{FF2B5EF4-FFF2-40B4-BE49-F238E27FC236}">
              <a16:creationId xmlns:a16="http://schemas.microsoft.com/office/drawing/2014/main" id="{2889BCE4-108A-44C8-8770-55DE0ACCF522}"/>
            </a:ext>
          </a:extLst>
        </xdr:cNvPr>
        <xdr:cNvSpPr/>
      </xdr:nvSpPr>
      <xdr:spPr>
        <a:xfrm>
          <a:off x="20383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72934</xdr:rowOff>
    </xdr:from>
    <xdr:to>
      <xdr:col>111</xdr:col>
      <xdr:colOff>177800</xdr:colOff>
      <xdr:row>104</xdr:row>
      <xdr:rowOff>102326</xdr:rowOff>
    </xdr:to>
    <xdr:cxnSp macro="">
      <xdr:nvCxnSpPr>
        <xdr:cNvPr id="600" name="直線コネクタ 599">
          <a:extLst>
            <a:ext uri="{FF2B5EF4-FFF2-40B4-BE49-F238E27FC236}">
              <a16:creationId xmlns:a16="http://schemas.microsoft.com/office/drawing/2014/main" id="{E229A560-BEE5-46D1-AA4A-0E8F9F5A29A1}"/>
            </a:ext>
          </a:extLst>
        </xdr:cNvPr>
        <xdr:cNvCxnSpPr/>
      </xdr:nvCxnSpPr>
      <xdr:spPr>
        <a:xfrm flipV="1">
          <a:off x="20434300" y="1790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67855</xdr:rowOff>
    </xdr:from>
    <xdr:to>
      <xdr:col>102</xdr:col>
      <xdr:colOff>165100</xdr:colOff>
      <xdr:row>104</xdr:row>
      <xdr:rowOff>169455</xdr:rowOff>
    </xdr:to>
    <xdr:sp macro="" textlink="">
      <xdr:nvSpPr>
        <xdr:cNvPr id="601" name="楕円 600">
          <a:extLst>
            <a:ext uri="{FF2B5EF4-FFF2-40B4-BE49-F238E27FC236}">
              <a16:creationId xmlns:a16="http://schemas.microsoft.com/office/drawing/2014/main" id="{A7042EB1-E588-4284-BF10-381A4A9B6F06}"/>
            </a:ext>
          </a:extLst>
        </xdr:cNvPr>
        <xdr:cNvSpPr/>
      </xdr:nvSpPr>
      <xdr:spPr>
        <a:xfrm>
          <a:off x="19494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102326</xdr:rowOff>
    </xdr:from>
    <xdr:to>
      <xdr:col>107</xdr:col>
      <xdr:colOff>50800</xdr:colOff>
      <xdr:row>104</xdr:row>
      <xdr:rowOff>118655</xdr:rowOff>
    </xdr:to>
    <xdr:cxnSp macro="">
      <xdr:nvCxnSpPr>
        <xdr:cNvPr id="602" name="直線コネクタ 601">
          <a:extLst>
            <a:ext uri="{FF2B5EF4-FFF2-40B4-BE49-F238E27FC236}">
              <a16:creationId xmlns:a16="http://schemas.microsoft.com/office/drawing/2014/main" id="{D18FBE62-5F7C-4ACB-913F-CDACE69A1D04}"/>
            </a:ext>
          </a:extLst>
        </xdr:cNvPr>
        <xdr:cNvCxnSpPr/>
      </xdr:nvCxnSpPr>
      <xdr:spPr>
        <a:xfrm flipV="1">
          <a:off x="19545300" y="179331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140261</xdr:rowOff>
    </xdr:from>
    <xdr:ext cx="469744" cy="259045"/>
    <xdr:sp macro="" textlink="">
      <xdr:nvSpPr>
        <xdr:cNvPr id="603" name="n_1mainValue【庁舎】&#10;一人当たり面積">
          <a:extLst>
            <a:ext uri="{FF2B5EF4-FFF2-40B4-BE49-F238E27FC236}">
              <a16:creationId xmlns:a16="http://schemas.microsoft.com/office/drawing/2014/main" id="{714C500D-7674-4B87-AC7C-EB7482BB1637}"/>
            </a:ext>
          </a:extLst>
        </xdr:cNvPr>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169653</xdr:rowOff>
    </xdr:from>
    <xdr:ext cx="469744" cy="259045"/>
    <xdr:sp macro="" textlink="">
      <xdr:nvSpPr>
        <xdr:cNvPr id="604" name="n_2mainValue【庁舎】&#10;一人当たり面積">
          <a:extLst>
            <a:ext uri="{FF2B5EF4-FFF2-40B4-BE49-F238E27FC236}">
              <a16:creationId xmlns:a16="http://schemas.microsoft.com/office/drawing/2014/main" id="{5FEFD966-0E2D-4B83-818E-D861242A16BD}"/>
            </a:ext>
          </a:extLst>
        </xdr:cNvPr>
        <xdr:cNvSpPr txBox="1"/>
      </xdr:nvSpPr>
      <xdr:spPr>
        <a:xfrm>
          <a:off x="201994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14532</xdr:rowOff>
    </xdr:from>
    <xdr:ext cx="469744" cy="259045"/>
    <xdr:sp macro="" textlink="">
      <xdr:nvSpPr>
        <xdr:cNvPr id="605" name="n_3mainValue【庁舎】&#10;一人当たり面積">
          <a:extLst>
            <a:ext uri="{FF2B5EF4-FFF2-40B4-BE49-F238E27FC236}">
              <a16:creationId xmlns:a16="http://schemas.microsoft.com/office/drawing/2014/main" id="{838348A7-17A4-42B9-AD28-F9BE6F926F43}"/>
            </a:ext>
          </a:extLst>
        </xdr:cNvPr>
        <xdr:cNvSpPr txBox="1"/>
      </xdr:nvSpPr>
      <xdr:spPr>
        <a:xfrm>
          <a:off x="19310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B70AD11D-2005-4E36-B24A-E48A95B696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3B9EA25F-6735-4239-AAA9-DC2A25E675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B560EAD3-7CB6-4B4E-8433-4ED95DE5B6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類似団体と比較して特に有形固定資産減価償却率が高いのは、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は、近隣自治体と広域で行政事務組合を形成し、近年中に改修が計画されている。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は、各地区の老人憩の家が主なもので、建築されて年数が経過したものがほとんである。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利用状況を把握した上で近傍に類似施設がある場合には統廃合や、老朽化が進んでいるものものについては施設を解体するなど、ストック改善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5,788
5,758
30.94
3,770,463
3,680,035
53,013
2,447,992
4,382,370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昨年度と比較して指数は同値であるが、県平均と比較した場合、やや低い数値となっている。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普通交付税が前年度と比較して</a:t>
          </a:r>
          <a:r>
            <a:rPr kumimoji="1" lang="en-US" altLang="ja-JP" sz="1300">
              <a:latin typeface="ＭＳ Ｐゴシック" panose="020B0600070205080204" pitchFamily="50" charset="-128"/>
              <a:ea typeface="ＭＳ Ｐゴシック" panose="020B0600070205080204" pitchFamily="50" charset="-128"/>
            </a:rPr>
            <a:t>72,456</a:t>
          </a:r>
          <a:r>
            <a:rPr kumimoji="1" lang="ja-JP" altLang="en-US" sz="1300">
              <a:latin typeface="ＭＳ Ｐゴシック" panose="020B0600070205080204" pitchFamily="50" charset="-128"/>
              <a:ea typeface="ＭＳ Ｐゴシック" panose="020B0600070205080204" pitchFamily="50" charset="-128"/>
            </a:rPr>
            <a:t>千円増加したものの、地方税の減収が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44,261</a:t>
          </a:r>
          <a:r>
            <a:rPr kumimoji="1" lang="ja-JP" altLang="en-US" sz="1300">
              <a:latin typeface="ＭＳ Ｐゴシック" panose="020B0600070205080204" pitchFamily="50" charset="-128"/>
              <a:ea typeface="ＭＳ Ｐゴシック" panose="020B0600070205080204" pitchFamily="50" charset="-128"/>
            </a:rPr>
            <a:t>千円と大きいので、更なる徴収業務の強化に取り組み、財政基盤の強化に努める。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歳入総額では対前年度比</a:t>
          </a:r>
          <a:r>
            <a:rPr kumimoji="1" lang="en-US" altLang="ja-JP" sz="1300">
              <a:latin typeface="ＭＳ Ｐゴシック" panose="020B0600070205080204" pitchFamily="50" charset="-128"/>
              <a:ea typeface="ＭＳ Ｐゴシック" panose="020B0600070205080204" pitchFamily="50" charset="-128"/>
            </a:rPr>
            <a:t>2,108</a:t>
          </a:r>
          <a:r>
            <a:rPr kumimoji="1" lang="ja-JP" altLang="en-US" sz="1300">
              <a:latin typeface="ＭＳ Ｐゴシック" panose="020B0600070205080204" pitchFamily="50" charset="-128"/>
              <a:ea typeface="ＭＳ Ｐゴシック" panose="020B0600070205080204" pitchFamily="50" charset="-128"/>
            </a:rPr>
            <a:t>千円の増、歳出総額では</a:t>
          </a:r>
          <a:r>
            <a:rPr kumimoji="1" lang="en-US" altLang="ja-JP" sz="1300">
              <a:latin typeface="ＭＳ Ｐゴシック" panose="020B0600070205080204" pitchFamily="50" charset="-128"/>
              <a:ea typeface="ＭＳ Ｐゴシック" panose="020B0600070205080204" pitchFamily="50" charset="-128"/>
            </a:rPr>
            <a:t>46,946</a:t>
          </a:r>
          <a:r>
            <a:rPr kumimoji="1" lang="ja-JP" altLang="en-US" sz="1300">
              <a:latin typeface="ＭＳ Ｐゴシック" panose="020B0600070205080204" pitchFamily="50" charset="-128"/>
              <a:ea typeface="ＭＳ Ｐゴシック" panose="020B0600070205080204" pitchFamily="50" charset="-128"/>
            </a:rPr>
            <a:t>千円の増となっている。分子となる経常的一般財源経費のうち、公債費が前年度に比べ増加（</a:t>
          </a:r>
          <a:r>
            <a:rPr kumimoji="1" lang="en-US" altLang="ja-JP" sz="1300">
              <a:latin typeface="ＭＳ Ｐゴシック" panose="020B0600070205080204" pitchFamily="50" charset="-128"/>
              <a:ea typeface="ＭＳ Ｐゴシック" panose="020B0600070205080204" pitchFamily="50" charset="-128"/>
            </a:rPr>
            <a:t>36,854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％の増）したものの補助費で▲</a:t>
          </a:r>
          <a:r>
            <a:rPr kumimoji="1" lang="en-US" altLang="ja-JP" sz="1300">
              <a:latin typeface="ＭＳ Ｐゴシック" panose="020B0600070205080204" pitchFamily="50" charset="-128"/>
              <a:ea typeface="ＭＳ Ｐゴシック" panose="020B0600070205080204" pitchFamily="50" charset="-128"/>
            </a:rPr>
            <a:t>25,818</a:t>
          </a:r>
          <a:r>
            <a:rPr kumimoji="1" lang="ja-JP" altLang="en-US" sz="1300">
              <a:latin typeface="ＭＳ Ｐゴシック" panose="020B0600070205080204" pitchFamily="50" charset="-128"/>
              <a:ea typeface="ＭＳ Ｐゴシック" panose="020B0600070205080204" pitchFamily="50" charset="-128"/>
            </a:rPr>
            <a:t>千円、人件費で▲</a:t>
          </a:r>
          <a:r>
            <a:rPr kumimoji="1" lang="en-US" altLang="ja-JP" sz="1300">
              <a:latin typeface="ＭＳ Ｐゴシック" panose="020B0600070205080204" pitchFamily="50" charset="-128"/>
              <a:ea typeface="ＭＳ Ｐゴシック" panose="020B0600070205080204" pitchFamily="50" charset="-128"/>
            </a:rPr>
            <a:t>4,764</a:t>
          </a:r>
          <a:r>
            <a:rPr kumimoji="1" lang="ja-JP" altLang="en-US" sz="1300">
              <a:latin typeface="ＭＳ Ｐゴシック" panose="020B0600070205080204" pitchFamily="50" charset="-128"/>
              <a:ea typeface="ＭＳ Ｐゴシック" panose="020B0600070205080204" pitchFamily="50" charset="-128"/>
            </a:rPr>
            <a:t>千円のマイナス要因があったため、分子は前年度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％の増）に留まった。一方、分母においては、地方税収入が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44,261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千円マイナスとなったが、地方交付税が前年度比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72,456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千円の増、臨時財政対策債が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千円の増と、分母全体で前年と比べ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千円増加したことで、経</a:t>
          </a:r>
          <a:r>
            <a:rPr kumimoji="1" lang="ja-JP" altLang="en-US" sz="1300">
              <a:latin typeface="ＭＳ Ｐゴシック" panose="020B0600070205080204" pitchFamily="50" charset="-128"/>
              <a:ea typeface="ＭＳ Ｐゴシック" panose="020B0600070205080204" pitchFamily="50" charset="-128"/>
            </a:rPr>
            <a:t>常収支比率が対前年度比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の減少となった。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161502</xdr:rowOff>
    </xdr:from>
    <xdr:to>
      <xdr:col>23</xdr:col>
      <xdr:colOff>133350</xdr:colOff>
      <xdr:row>66</xdr:row>
      <xdr:rowOff>38312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3057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66</xdr:row>
      <xdr:rowOff>38312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1727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73025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132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73025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132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110702</xdr:rowOff>
    </xdr:from>
    <xdr:to>
      <xdr:col>23</xdr:col>
      <xdr:colOff>184150</xdr:colOff>
      <xdr:row>66</xdr:row>
      <xdr:rowOff>40852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82779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158962</xdr:rowOff>
    </xdr:from>
    <xdr:to>
      <xdr:col>19</xdr:col>
      <xdr:colOff>184150</xdr:colOff>
      <xdr:row>66</xdr:row>
      <xdr:rowOff>89112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73889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22225</xdr:rowOff>
    </xdr:from>
    <xdr:to>
      <xdr:col>15</xdr:col>
      <xdr:colOff>133350</xdr:colOff>
      <xdr:row>65</xdr:row>
      <xdr:rowOff>123825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108602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昨年度と比較し</a:t>
          </a:r>
          <a:r>
            <a:rPr kumimoji="1" lang="ja-JP" altLang="en-US" sz="1300">
              <a:solidFill>
                <a:schemeClr val="dk1"/>
              </a:solidFill>
              <a:effectLst/>
              <a:latin typeface="+mn-lt"/>
              <a:ea typeface="+mn-ea"/>
              <a:cs typeface="+mn-cs"/>
            </a:rPr>
            <a:t>人件費、物件費共に決算額はやや減少しているが、人口が減少したことにより人口１人当たりの当該決算額が１千円程度上</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ることとなった。</a:t>
          </a:r>
          <a:endParaRPr kumimoji="1" lang="en-US" altLang="ja-JP" sz="130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も引き続いて</a:t>
          </a:r>
          <a:r>
            <a:rPr lang="ja-JP" altLang="ja-JP" sz="1300" b="0" i="0" baseline="0">
              <a:solidFill>
                <a:schemeClr val="dk1"/>
              </a:solidFill>
              <a:effectLst/>
              <a:latin typeface="+mn-lt"/>
              <a:ea typeface="+mn-ea"/>
              <a:cs typeface="+mn-cs"/>
            </a:rPr>
            <a:t>、事務事業の見直しを進めるとともに、全ての事務事業の優先度を厳しく点検し、優先度の低い事務事業について計画的に廃止・縮小を進め、経常経費の削減を図る。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147199</xdr:rowOff>
    </xdr:from>
    <xdr:to>
      <xdr:col>23</xdr:col>
      <xdr:colOff>133350</xdr:colOff>
      <xdr:row>81</xdr:row>
      <xdr:rowOff>150809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34649"/>
          <a:ext cx="8382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147199</xdr:rowOff>
    </xdr:from>
    <xdr:to>
      <xdr:col>19</xdr:col>
      <xdr:colOff>133350</xdr:colOff>
      <xdr:row>81</xdr:row>
      <xdr:rowOff>153783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3464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153783</xdr:rowOff>
    </xdr:from>
    <xdr:to>
      <xdr:col>15</xdr:col>
      <xdr:colOff>82550</xdr:colOff>
      <xdr:row>82</xdr:row>
      <xdr:rowOff>1203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41233"/>
          <a:ext cx="889000" cy="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149640</xdr:rowOff>
    </xdr:from>
    <xdr:to>
      <xdr:col>11</xdr:col>
      <xdr:colOff>31750</xdr:colOff>
      <xdr:row>82</xdr:row>
      <xdr:rowOff>1203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37090"/>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100009</xdr:rowOff>
    </xdr:from>
    <xdr:to>
      <xdr:col>23</xdr:col>
      <xdr:colOff>184150</xdr:colOff>
      <xdr:row>82</xdr:row>
      <xdr:rowOff>30159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116536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96399</xdr:rowOff>
    </xdr:from>
    <xdr:to>
      <xdr:col>19</xdr:col>
      <xdr:colOff>184150</xdr:colOff>
      <xdr:row>82</xdr:row>
      <xdr:rowOff>26549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36726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102983</xdr:rowOff>
    </xdr:from>
    <xdr:to>
      <xdr:col>15</xdr:col>
      <xdr:colOff>133350</xdr:colOff>
      <xdr:row>82</xdr:row>
      <xdr:rowOff>33133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43310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121853</xdr:rowOff>
    </xdr:from>
    <xdr:to>
      <xdr:col>11</xdr:col>
      <xdr:colOff>82550</xdr:colOff>
      <xdr:row>82</xdr:row>
      <xdr:rowOff>52003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62180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7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98840</xdr:rowOff>
    </xdr:from>
    <xdr:to>
      <xdr:col>7</xdr:col>
      <xdr:colOff>31750</xdr:colOff>
      <xdr:row>82</xdr:row>
      <xdr:rowOff>28990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39167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昨年度と比較して</a:t>
          </a:r>
          <a:r>
            <a:rPr kumimoji="1" lang="ja-JP" altLang="en-US" sz="1300">
              <a:solidFill>
                <a:schemeClr val="dk1"/>
              </a:solidFill>
              <a:effectLst/>
              <a:latin typeface="+mn-lt"/>
              <a:ea typeface="+mn-ea"/>
              <a:cs typeface="+mn-cs"/>
            </a:rPr>
            <a:t>１．０ポイントの増</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いおり</a:t>
          </a:r>
          <a:r>
            <a:rPr kumimoji="1" lang="ja-JP" altLang="ja-JP" sz="1300">
              <a:solidFill>
                <a:schemeClr val="dk1"/>
              </a:solidFill>
              <a:effectLst/>
              <a:latin typeface="+mn-lt"/>
              <a:ea typeface="+mn-ea"/>
              <a:cs typeface="+mn-cs"/>
            </a:rPr>
            <a:t>、類似団体と比較しても</a:t>
          </a:r>
          <a:r>
            <a:rPr kumimoji="1" lang="ja-JP" altLang="en-US" sz="1300">
              <a:solidFill>
                <a:schemeClr val="dk1"/>
              </a:solidFill>
              <a:effectLst/>
              <a:latin typeface="+mn-lt"/>
              <a:ea typeface="+mn-ea"/>
              <a:cs typeface="+mn-cs"/>
            </a:rPr>
            <a:t>やや高い数値</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諸々の経済情勢や本町の財政事情を勘案しながら、適正な数値を維持できるよう努める。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7761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184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45155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83</xdr:row>
      <xdr:rowOff>133350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2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類似団体平均を下回っている要因は、類似団体と比べ総務部門及び民生部門が少ないことによるものである。</a:t>
          </a:r>
          <a:endParaRPr lang="ja-JP" altLang="ja-JP" sz="1300">
            <a:effectLst/>
          </a:endParaRPr>
        </a:p>
        <a:p>
          <a:r>
            <a:rPr kumimoji="1" lang="ja-JP" altLang="ja-JP" sz="1300">
              <a:solidFill>
                <a:schemeClr val="dk1"/>
              </a:solidFill>
              <a:effectLst/>
              <a:latin typeface="+mn-lt"/>
              <a:ea typeface="+mn-ea"/>
              <a:cs typeface="+mn-cs"/>
            </a:rPr>
            <a:t>　職員数は一定の人数を保っており、今後は、計画的な採用等により引き続き適正な定員管理に努める。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70771</xdr:rowOff>
    </xdr:from>
    <xdr:to>
      <xdr:col>81</xdr:col>
      <xdr:colOff>44450</xdr:colOff>
      <xdr:row>59</xdr:row>
      <xdr:rowOff>87662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8632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70771</xdr:rowOff>
    </xdr:from>
    <xdr:to>
      <xdr:col>77</xdr:col>
      <xdr:colOff>44450</xdr:colOff>
      <xdr:row>59</xdr:row>
      <xdr:rowOff>74994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86321"/>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56293</xdr:rowOff>
    </xdr:from>
    <xdr:to>
      <xdr:col>72</xdr:col>
      <xdr:colOff>203200</xdr:colOff>
      <xdr:row>59</xdr:row>
      <xdr:rowOff>74994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7184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44228</xdr:rowOff>
    </xdr:from>
    <xdr:to>
      <xdr:col>68</xdr:col>
      <xdr:colOff>152400</xdr:colOff>
      <xdr:row>59</xdr:row>
      <xdr:rowOff>56293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97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36862</xdr:rowOff>
    </xdr:from>
    <xdr:to>
      <xdr:col>81</xdr:col>
      <xdr:colOff>95250</xdr:colOff>
      <xdr:row>59</xdr:row>
      <xdr:rowOff>138462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53389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19971</xdr:rowOff>
    </xdr:from>
    <xdr:to>
      <xdr:col>77</xdr:col>
      <xdr:colOff>95250</xdr:colOff>
      <xdr:row>59</xdr:row>
      <xdr:rowOff>121571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131748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24194</xdr:rowOff>
    </xdr:from>
    <xdr:to>
      <xdr:col>73</xdr:col>
      <xdr:colOff>44450</xdr:colOff>
      <xdr:row>59</xdr:row>
      <xdr:rowOff>125794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135971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5493</xdr:rowOff>
    </xdr:from>
    <xdr:to>
      <xdr:col>68</xdr:col>
      <xdr:colOff>203200</xdr:colOff>
      <xdr:row>59</xdr:row>
      <xdr:rowOff>107093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117270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164878</xdr:rowOff>
    </xdr:from>
    <xdr:to>
      <xdr:col>64</xdr:col>
      <xdr:colOff>152400</xdr:colOff>
      <xdr:row>59</xdr:row>
      <xdr:rowOff>95028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105205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類似団体平均を上回っているが、当町においては当該年度の元金償還額に対し、地方債の新規発行額が上回らないことを基本的な方針としており、適切な事業実施を検討し、水準の抑制に努める。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43</xdr:row>
      <xdr:rowOff>66294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3247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131572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112268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842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83312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類似団体と比較し最も高い数値となっている。</a:t>
          </a:r>
          <a:endParaRPr lang="ja-JP" altLang="ja-JP" sz="1300">
            <a:effectLst/>
          </a:endParaRPr>
        </a:p>
        <a:p>
          <a:r>
            <a:rPr kumimoji="1" lang="ja-JP" altLang="ja-JP" sz="1300">
              <a:solidFill>
                <a:schemeClr val="dk1"/>
              </a:solidFill>
              <a:effectLst/>
              <a:latin typeface="+mn-lt"/>
              <a:ea typeface="+mn-ea"/>
              <a:cs typeface="+mn-cs"/>
            </a:rPr>
            <a:t>　要因は、下水道事業における大型事業の実施の財源とした既発債の償還が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年と長期となっていること、また事業継続による毎年の地方債の新規発行により、地方債残高が積み重なり、一般会計における公営企業債等繰入見込額が増加していることによるものである。</a:t>
          </a:r>
          <a:endParaRPr lang="ja-JP" altLang="ja-JP" sz="1300">
            <a:effectLst/>
          </a:endParaRPr>
        </a:p>
        <a:p>
          <a:r>
            <a:rPr kumimoji="1" lang="ja-JP" altLang="ja-JP" sz="1300">
              <a:solidFill>
                <a:schemeClr val="dk1"/>
              </a:solidFill>
              <a:effectLst/>
              <a:latin typeface="+mn-lt"/>
              <a:ea typeface="+mn-ea"/>
              <a:cs typeface="+mn-cs"/>
            </a:rPr>
            <a:t>　今後は、事業実施の適正化を図り、財政健全化に努める。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144822</xdr:rowOff>
    </xdr:from>
    <xdr:to>
      <xdr:col>81</xdr:col>
      <xdr:colOff>44450</xdr:colOff>
      <xdr:row>22</xdr:row>
      <xdr:rowOff>13589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7452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92540</xdr:rowOff>
    </xdr:from>
    <xdr:to>
      <xdr:col>77</xdr:col>
      <xdr:colOff>44450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69299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52324</xdr:rowOff>
    </xdr:from>
    <xdr:to>
      <xdr:col>72</xdr:col>
      <xdr:colOff>203200</xdr:colOff>
      <xdr:row>21</xdr:row>
      <xdr:rowOff>92540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65277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83820</xdr:rowOff>
    </xdr:from>
    <xdr:to>
      <xdr:col>68</xdr:col>
      <xdr:colOff>152400</xdr:colOff>
      <xdr:row>21</xdr:row>
      <xdr:rowOff>52324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51282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134239</xdr:rowOff>
    </xdr:from>
    <xdr:to>
      <xdr:col>81</xdr:col>
      <xdr:colOff>95250</xdr:colOff>
      <xdr:row>22</xdr:row>
      <xdr:rowOff>64389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7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30116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63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94022</xdr:rowOff>
    </xdr:from>
    <xdr:to>
      <xdr:col>77</xdr:col>
      <xdr:colOff>95250</xdr:colOff>
      <xdr:row>22</xdr:row>
      <xdr:rowOff>24172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6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8949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7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41740</xdr:rowOff>
    </xdr:from>
    <xdr:to>
      <xdr:col>73</xdr:col>
      <xdr:colOff>44450</xdr:colOff>
      <xdr:row>21</xdr:row>
      <xdr:rowOff>143340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128117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1524</xdr:rowOff>
    </xdr:from>
    <xdr:to>
      <xdr:col>68</xdr:col>
      <xdr:colOff>203200</xdr:colOff>
      <xdr:row>21</xdr:row>
      <xdr:rowOff>103124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87901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68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33020</xdr:rowOff>
    </xdr:from>
    <xdr:to>
      <xdr:col>64</xdr:col>
      <xdr:colOff>152400</xdr:colOff>
      <xdr:row>20</xdr:row>
      <xdr:rowOff>134620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119397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5,788
5,758
30.94
3,770,463
3,680,035
53,013
2,447,992
4,382,370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前年と比較するとやや低下しており、類似団体平均と比較すると、人件費に係る経常収支比率は低い水準となっている。</a:t>
          </a:r>
          <a:endParaRPr lang="ja-JP" altLang="ja-JP" sz="1300">
            <a:effectLst/>
          </a:endParaRPr>
        </a:p>
        <a:p>
          <a:r>
            <a:rPr kumimoji="1" lang="ja-JP" altLang="ja-JP" sz="1300">
              <a:solidFill>
                <a:schemeClr val="dk1"/>
              </a:solidFill>
              <a:effectLst/>
              <a:latin typeface="+mn-lt"/>
              <a:ea typeface="+mn-ea"/>
              <a:cs typeface="+mn-cs"/>
            </a:rPr>
            <a:t>　要因としては、ごみ処理業務や消防業務等</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一部事務組合で行っているためで、一部事務組合の人件費分に充てる負担金などといった人件費に準ずる費用を合計した場合の、人口１人当たりの歳出決算額は類似団体平均を上回っており、今後これらも含めた人件費関係経費について、抑制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前年と比較して減少しているものの、類似団体</a:t>
          </a:r>
          <a:r>
            <a:rPr kumimoji="1" lang="ja-JP" altLang="en-US" sz="1300">
              <a:solidFill>
                <a:schemeClr val="dk1"/>
              </a:solidFill>
              <a:effectLst/>
              <a:latin typeface="+mn-lt"/>
              <a:ea typeface="+mn-ea"/>
              <a:cs typeface="+mn-cs"/>
            </a:rPr>
            <a:t>や県平均</a:t>
          </a:r>
          <a:r>
            <a:rPr kumimoji="1" lang="ja-JP" altLang="ja-JP" sz="1300">
              <a:solidFill>
                <a:schemeClr val="dk1"/>
              </a:solidFill>
              <a:effectLst/>
              <a:latin typeface="+mn-lt"/>
              <a:ea typeface="+mn-ea"/>
              <a:cs typeface="+mn-cs"/>
            </a:rPr>
            <a:t>と比較すると高い数値となっている。</a:t>
          </a:r>
          <a:endParaRPr lang="ja-JP" altLang="ja-JP" sz="1300">
            <a:effectLst/>
          </a:endParaRPr>
        </a:p>
        <a:p>
          <a:r>
            <a:rPr kumimoji="1" lang="ja-JP" altLang="ja-JP" sz="1300">
              <a:solidFill>
                <a:schemeClr val="dk1"/>
              </a:solidFill>
              <a:effectLst/>
              <a:latin typeface="+mn-lt"/>
              <a:ea typeface="+mn-ea"/>
              <a:cs typeface="+mn-cs"/>
            </a:rPr>
            <a:t>　近年の数値の高止まりの要因は、当町の認定こども園の指定管理等により、職員の人件費等が委託料等（物件費）で支出されているためである。</a:t>
          </a:r>
          <a:endParaRPr lang="ja-JP" altLang="ja-JP" sz="1300">
            <a:effectLst/>
          </a:endParaRPr>
        </a:p>
        <a:p>
          <a:r>
            <a:rPr kumimoji="1" lang="ja-JP" altLang="ja-JP" sz="1300">
              <a:solidFill>
                <a:schemeClr val="dk1"/>
              </a:solidFill>
              <a:effectLst/>
              <a:latin typeface="+mn-lt"/>
              <a:ea typeface="+mn-ea"/>
              <a:cs typeface="+mn-cs"/>
            </a:rPr>
            <a:t>　今後は、予算編成時において、概算予算基準（シーリング）を設定する等により物件費の低減を図りたい。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17</xdr:row>
      <xdr:rowOff>89444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83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56787</xdr:rowOff>
    </xdr:from>
    <xdr:to>
      <xdr:col>78</xdr:col>
      <xdr:colOff>69850</xdr:colOff>
      <xdr:row>17</xdr:row>
      <xdr:rowOff>89444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71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17599</xdr:rowOff>
    </xdr:from>
    <xdr:to>
      <xdr:col>73</xdr:col>
      <xdr:colOff>180975</xdr:colOff>
      <xdr:row>17</xdr:row>
      <xdr:rowOff>56787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32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17</xdr:row>
      <xdr:rowOff>17599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6712"/>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38644</xdr:rowOff>
    </xdr:from>
    <xdr:to>
      <xdr:col>78</xdr:col>
      <xdr:colOff>120650</xdr:colOff>
      <xdr:row>17</xdr:row>
      <xdr:rowOff>140244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125021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5987</xdr:rowOff>
    </xdr:from>
    <xdr:to>
      <xdr:col>74</xdr:col>
      <xdr:colOff>31750</xdr:colOff>
      <xdr:row>17</xdr:row>
      <xdr:rowOff>107587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92364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138249</xdr:rowOff>
    </xdr:from>
    <xdr:to>
      <xdr:col>69</xdr:col>
      <xdr:colOff>142875</xdr:colOff>
      <xdr:row>17</xdr:row>
      <xdr:rowOff>68399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53176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扶助費に係る経常収支比率はやや</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類似団体平均より下回っている。</a:t>
          </a:r>
          <a:endParaRPr lang="ja-JP" altLang="ja-JP" sz="1300">
            <a:effectLst/>
          </a:endParaRPr>
        </a:p>
        <a:p>
          <a:r>
            <a:rPr kumimoji="1" lang="ja-JP" altLang="ja-JP" sz="1300">
              <a:solidFill>
                <a:schemeClr val="dk1"/>
              </a:solidFill>
              <a:effectLst/>
              <a:latin typeface="+mn-lt"/>
              <a:ea typeface="+mn-ea"/>
              <a:cs typeface="+mn-cs"/>
            </a:rPr>
            <a:t>　今後も資格審査等の適正化や各種手当への独自加算の見直しを進め、財政を圧迫する要因を抑制するよう努める。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類似団体平均を大きく上回っている要因は、上・下水道施設の維持管理など公営企業会計への繰出金によるものである。</a:t>
          </a:r>
          <a:endParaRPr lang="ja-JP" altLang="ja-JP" sz="1300">
            <a:effectLst/>
          </a:endParaRPr>
        </a:p>
        <a:p>
          <a:r>
            <a:rPr kumimoji="1" lang="ja-JP" altLang="ja-JP" sz="1300">
              <a:solidFill>
                <a:schemeClr val="dk1"/>
              </a:solidFill>
              <a:effectLst/>
              <a:latin typeface="+mn-lt"/>
              <a:ea typeface="+mn-ea"/>
              <a:cs typeface="+mn-cs"/>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168148</xdr:rowOff>
    </xdr:from>
    <xdr:to>
      <xdr:col>82</xdr:col>
      <xdr:colOff>107950</xdr:colOff>
      <xdr:row>58</xdr:row>
      <xdr:rowOff>168148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101122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10025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67564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10002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117348</xdr:rowOff>
    </xdr:from>
    <xdr:to>
      <xdr:col>82</xdr:col>
      <xdr:colOff>158750</xdr:colOff>
      <xdr:row>59</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89425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xdr:rowOff>
    </xdr:from>
    <xdr:to>
      <xdr:col>65</xdr:col>
      <xdr:colOff>53975</xdr:colOff>
      <xdr:row>58</xdr:row>
      <xdr:rowOff>118364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103141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前年と比較すると減少しているが、</a:t>
          </a:r>
          <a:r>
            <a:rPr kumimoji="1" lang="ja-JP" altLang="ja-JP" sz="1300">
              <a:solidFill>
                <a:schemeClr val="dk1"/>
              </a:solidFill>
              <a:effectLst/>
              <a:latin typeface="+mn-lt"/>
              <a:ea typeface="+mn-ea"/>
              <a:cs typeface="+mn-cs"/>
            </a:rPr>
            <a:t>類似団体と比較</a:t>
          </a:r>
          <a:r>
            <a:rPr kumimoji="1" lang="ja-JP" altLang="en-US" sz="1300">
              <a:solidFill>
                <a:schemeClr val="dk1"/>
              </a:solidFill>
              <a:effectLst/>
              <a:latin typeface="+mn-lt"/>
              <a:ea typeface="+mn-ea"/>
              <a:cs typeface="+mn-cs"/>
            </a:rPr>
            <a:t>するとやや</a:t>
          </a:r>
          <a:r>
            <a:rPr kumimoji="1" lang="ja-JP" altLang="ja-JP" sz="1300">
              <a:solidFill>
                <a:schemeClr val="dk1"/>
              </a:solidFill>
              <a:effectLst/>
              <a:latin typeface="+mn-lt"/>
              <a:ea typeface="+mn-ea"/>
              <a:cs typeface="+mn-cs"/>
            </a:rPr>
            <a:t>高い数値である。将来的にも一部事務組合の施設の老朽化に伴い改修等が計画されており、当該負担金の増額が予想される。</a:t>
          </a:r>
          <a:endParaRPr lang="ja-JP" altLang="ja-JP" sz="1300">
            <a:effectLst/>
          </a:endParaRPr>
        </a:p>
        <a:p>
          <a:r>
            <a:rPr kumimoji="1" lang="ja-JP" altLang="ja-JP" sz="1300">
              <a:solidFill>
                <a:schemeClr val="dk1"/>
              </a:solidFill>
              <a:effectLst/>
              <a:latin typeface="+mn-lt"/>
              <a:ea typeface="+mn-ea"/>
              <a:cs typeface="+mn-cs"/>
            </a:rPr>
            <a:t>　引き続き、各種団体への補助金については、実績、成果等で精査の上、慣例的な補助の廃止、見直し等により適正な交付を行うよう徹底し、補助費の抑制に努める。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04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454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44704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公債費に係る経常収支比率は、本町では近年上昇傾向にあり、類似団体を上回</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要因は、過疎対策事業債を充当した</a:t>
          </a:r>
          <a:r>
            <a:rPr kumimoji="1" lang="ja-JP" altLang="en-US" sz="1300">
              <a:solidFill>
                <a:schemeClr val="dk1"/>
              </a:solidFill>
              <a:effectLst/>
              <a:latin typeface="+mn-lt"/>
              <a:ea typeface="+mn-ea"/>
              <a:cs typeface="+mn-cs"/>
            </a:rPr>
            <a:t>道路</a:t>
          </a:r>
          <a:r>
            <a:rPr kumimoji="1" lang="ja-JP" altLang="ja-JP" sz="1300">
              <a:solidFill>
                <a:schemeClr val="dk1"/>
              </a:solidFill>
              <a:effectLst/>
              <a:latin typeface="+mn-lt"/>
              <a:ea typeface="+mn-ea"/>
              <a:cs typeface="+mn-cs"/>
            </a:rPr>
            <a:t>整備事業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が集中しており、地方債現在高が増加し、それに伴い元利償還金が膨らむ傾向にあるためである。</a:t>
          </a:r>
          <a:endParaRPr lang="ja-JP" altLang="ja-JP" sz="1300">
            <a:effectLst/>
          </a:endParaRPr>
        </a:p>
        <a:p>
          <a:r>
            <a:rPr kumimoji="1" lang="ja-JP" altLang="ja-JP" sz="1300">
              <a:solidFill>
                <a:schemeClr val="dk1"/>
              </a:solidFill>
              <a:effectLst/>
              <a:latin typeface="+mn-lt"/>
              <a:ea typeface="+mn-ea"/>
              <a:cs typeface="+mn-cs"/>
            </a:rPr>
            <a:t>　元金償還額に対し地方債の新規発行額が上回らないよう適正な事業選定及び新規地方債発行を抑制し、公債費の縮減に努める。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035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101854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56135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類似団体平均を上回っている要因は、物件費及び繰出金にかかる経常経費が高いためである。</a:t>
          </a:r>
          <a:endParaRPr lang="ja-JP" altLang="ja-JP" sz="1300">
            <a:effectLst/>
          </a:endParaRPr>
        </a:p>
        <a:p>
          <a:r>
            <a:rPr kumimoji="1" lang="ja-JP" altLang="ja-JP" sz="1300">
              <a:solidFill>
                <a:schemeClr val="dk1"/>
              </a:solidFill>
              <a:effectLst/>
              <a:latin typeface="+mn-lt"/>
              <a:ea typeface="+mn-ea"/>
              <a:cs typeface="+mn-cs"/>
            </a:rPr>
            <a:t>　昨年からも比率は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比率低下のために、徹底した歳出削減と公営企業会計が独立して運営できるよう努力し、一般会計からの繰出金の抑制が強く求められる。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035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120142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486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155002</xdr:rowOff>
    </xdr:from>
    <xdr:to>
      <xdr:col>29</xdr:col>
      <xdr:colOff>127000</xdr:colOff>
      <xdr:row>19</xdr:row>
      <xdr:rowOff>6394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8727"/>
          <a:ext cx="647700" cy="2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6394</xdr:rowOff>
    </xdr:from>
    <xdr:to>
      <xdr:col>26</xdr:col>
      <xdr:colOff>50800</xdr:colOff>
      <xdr:row>19</xdr:row>
      <xdr:rowOff>32079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1569"/>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32079</xdr:rowOff>
    </xdr:from>
    <xdr:to>
      <xdr:col>22</xdr:col>
      <xdr:colOff>114300</xdr:colOff>
      <xdr:row>19</xdr:row>
      <xdr:rowOff>46646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7254"/>
          <a:ext cx="698500" cy="14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150787</xdr:rowOff>
    </xdr:from>
    <xdr:to>
      <xdr:col>18</xdr:col>
      <xdr:colOff>177800</xdr:colOff>
      <xdr:row>19</xdr:row>
      <xdr:rowOff>46646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84512"/>
          <a:ext cx="698500" cy="6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104202</xdr:rowOff>
    </xdr:from>
    <xdr:to>
      <xdr:col>29</xdr:col>
      <xdr:colOff>177800</xdr:colOff>
      <xdr:row>19</xdr:row>
      <xdr:rowOff>34352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76279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127044</xdr:rowOff>
    </xdr:from>
    <xdr:to>
      <xdr:col>26</xdr:col>
      <xdr:colOff>101600</xdr:colOff>
      <xdr:row>19</xdr:row>
      <xdr:rowOff>57194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41971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152729</xdr:rowOff>
    </xdr:from>
    <xdr:to>
      <xdr:col>22</xdr:col>
      <xdr:colOff>165100</xdr:colOff>
      <xdr:row>19</xdr:row>
      <xdr:rowOff>82879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67656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167296</xdr:rowOff>
    </xdr:from>
    <xdr:to>
      <xdr:col>19</xdr:col>
      <xdr:colOff>38100</xdr:colOff>
      <xdr:row>19</xdr:row>
      <xdr:rowOff>97446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82223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99987</xdr:rowOff>
    </xdr:from>
    <xdr:to>
      <xdr:col>15</xdr:col>
      <xdr:colOff>101600</xdr:colOff>
      <xdr:row>19</xdr:row>
      <xdr:rowOff>30137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41827</xdr:rowOff>
    </xdr:from>
    <xdr:to>
      <xdr:col>29</xdr:col>
      <xdr:colOff>127000</xdr:colOff>
      <xdr:row>34</xdr:row>
      <xdr:rowOff>69812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09277"/>
          <a:ext cx="647700" cy="2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69812</xdr:rowOff>
    </xdr:from>
    <xdr:to>
      <xdr:col>26</xdr:col>
      <xdr:colOff>50800</xdr:colOff>
      <xdr:row>34</xdr:row>
      <xdr:rowOff>239243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37262"/>
          <a:ext cx="698500" cy="16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239243</xdr:rowOff>
    </xdr:from>
    <xdr:to>
      <xdr:col>22</xdr:col>
      <xdr:colOff>114300</xdr:colOff>
      <xdr:row>34</xdr:row>
      <xdr:rowOff>267436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06693"/>
          <a:ext cx="698500" cy="2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170529</xdr:rowOff>
    </xdr:from>
    <xdr:to>
      <xdr:col>18</xdr:col>
      <xdr:colOff>177800</xdr:colOff>
      <xdr:row>34</xdr:row>
      <xdr:rowOff>267436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437979"/>
          <a:ext cx="698500" cy="9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333927</xdr:rowOff>
    </xdr:from>
    <xdr:to>
      <xdr:col>29</xdr:col>
      <xdr:colOff>177800</xdr:colOff>
      <xdr:row>34</xdr:row>
      <xdr:rowOff>92627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5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179004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19012</xdr:rowOff>
    </xdr:from>
    <xdr:to>
      <xdr:col>26</xdr:col>
      <xdr:colOff>101600</xdr:colOff>
      <xdr:row>34</xdr:row>
      <xdr:rowOff>120612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28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130789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5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188443</xdr:rowOff>
    </xdr:from>
    <xdr:to>
      <xdr:col>22</xdr:col>
      <xdr:colOff>165100</xdr:colOff>
      <xdr:row>34</xdr:row>
      <xdr:rowOff>290043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300220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2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216637</xdr:rowOff>
    </xdr:from>
    <xdr:to>
      <xdr:col>19</xdr:col>
      <xdr:colOff>38100</xdr:colOff>
      <xdr:row>34</xdr:row>
      <xdr:rowOff>318236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840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328414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5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119729</xdr:rowOff>
    </xdr:from>
    <xdr:to>
      <xdr:col>15</xdr:col>
      <xdr:colOff>101600</xdr:colOff>
      <xdr:row>34</xdr:row>
      <xdr:rowOff>221329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8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231506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5,788
5,758
30.94
3,770,463
3,680,035
53,013
2,447,992
4,382,370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99093</xdr:rowOff>
    </xdr:from>
    <xdr:to>
      <xdr:col>24</xdr:col>
      <xdr:colOff>63500</xdr:colOff>
      <xdr:row>37</xdr:row>
      <xdr:rowOff>102964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2743"/>
          <a:ext cx="8382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99093</xdr:rowOff>
    </xdr:from>
    <xdr:to>
      <xdr:col>19</xdr:col>
      <xdr:colOff>177800</xdr:colOff>
      <xdr:row>37</xdr:row>
      <xdr:rowOff>114028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274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114028</xdr:rowOff>
    </xdr:from>
    <xdr:to>
      <xdr:col>15</xdr:col>
      <xdr:colOff>50800</xdr:colOff>
      <xdr:row>37</xdr:row>
      <xdr:rowOff>118021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7678"/>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118021</xdr:rowOff>
    </xdr:from>
    <xdr:to>
      <xdr:col>10</xdr:col>
      <xdr:colOff>114300</xdr:colOff>
      <xdr:row>37</xdr:row>
      <xdr:rowOff>127805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167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52164</xdr:rowOff>
    </xdr:from>
    <xdr:to>
      <xdr:col>24</xdr:col>
      <xdr:colOff>114300</xdr:colOff>
      <xdr:row>37</xdr:row>
      <xdr:rowOff>153764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30591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48293</xdr:rowOff>
    </xdr:from>
    <xdr:to>
      <xdr:col>20</xdr:col>
      <xdr:colOff>38100</xdr:colOff>
      <xdr:row>37</xdr:row>
      <xdr:rowOff>149893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141020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63228</xdr:rowOff>
    </xdr:from>
    <xdr:to>
      <xdr:col>15</xdr:col>
      <xdr:colOff>101600</xdr:colOff>
      <xdr:row>37</xdr:row>
      <xdr:rowOff>164829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155955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67221</xdr:rowOff>
    </xdr:from>
    <xdr:to>
      <xdr:col>10</xdr:col>
      <xdr:colOff>165100</xdr:colOff>
      <xdr:row>37</xdr:row>
      <xdr:rowOff>168821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159948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77005</xdr:rowOff>
    </xdr:from>
    <xdr:to>
      <xdr:col>6</xdr:col>
      <xdr:colOff>38100</xdr:colOff>
      <xdr:row>38</xdr:row>
      <xdr:rowOff>7155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169732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107905</xdr:rowOff>
    </xdr:from>
    <xdr:to>
      <xdr:col>24</xdr:col>
      <xdr:colOff>63500</xdr:colOff>
      <xdr:row>57</xdr:row>
      <xdr:rowOff>108702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80555"/>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87295</xdr:rowOff>
    </xdr:from>
    <xdr:to>
      <xdr:col>19</xdr:col>
      <xdr:colOff>177800</xdr:colOff>
      <xdr:row>57</xdr:row>
      <xdr:rowOff>108702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59945"/>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73461</xdr:rowOff>
    </xdr:from>
    <xdr:to>
      <xdr:col>15</xdr:col>
      <xdr:colOff>50800</xdr:colOff>
      <xdr:row>57</xdr:row>
      <xdr:rowOff>87295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46111"/>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73461</xdr:rowOff>
    </xdr:from>
    <xdr:to>
      <xdr:col>10</xdr:col>
      <xdr:colOff>114300</xdr:colOff>
      <xdr:row>57</xdr:row>
      <xdr:rowOff>92661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46111"/>
          <a:ext cx="889000" cy="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57105</xdr:rowOff>
    </xdr:from>
    <xdr:to>
      <xdr:col>24</xdr:col>
      <xdr:colOff>114300</xdr:colOff>
      <xdr:row>57</xdr:row>
      <xdr:rowOff>158705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35532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57902</xdr:rowOff>
    </xdr:from>
    <xdr:to>
      <xdr:col>20</xdr:col>
      <xdr:colOff>38100</xdr:colOff>
      <xdr:row>57</xdr:row>
      <xdr:rowOff>159502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150629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2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36495</xdr:rowOff>
    </xdr:from>
    <xdr:to>
      <xdr:col>15</xdr:col>
      <xdr:colOff>101600</xdr:colOff>
      <xdr:row>57</xdr:row>
      <xdr:rowOff>138095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129222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0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22661</xdr:rowOff>
    </xdr:from>
    <xdr:to>
      <xdr:col>10</xdr:col>
      <xdr:colOff>165100</xdr:colOff>
      <xdr:row>57</xdr:row>
      <xdr:rowOff>124261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140788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7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41861</xdr:rowOff>
    </xdr:from>
    <xdr:to>
      <xdr:col>6</xdr:col>
      <xdr:colOff>38100</xdr:colOff>
      <xdr:row>57</xdr:row>
      <xdr:rowOff>143461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134588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150464</xdr:rowOff>
    </xdr:from>
    <xdr:to>
      <xdr:col>24</xdr:col>
      <xdr:colOff>63500</xdr:colOff>
      <xdr:row>78</xdr:row>
      <xdr:rowOff>160350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23564"/>
          <a:ext cx="8382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160350</xdr:rowOff>
    </xdr:from>
    <xdr:to>
      <xdr:col>19</xdr:col>
      <xdr:colOff>177800</xdr:colOff>
      <xdr:row>79</xdr:row>
      <xdr:rowOff>2502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3450"/>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2502</xdr:rowOff>
    </xdr:from>
    <xdr:to>
      <xdr:col>15</xdr:col>
      <xdr:colOff>50800</xdr:colOff>
      <xdr:row>79</xdr:row>
      <xdr:rowOff>7874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705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2884</xdr:rowOff>
    </xdr:from>
    <xdr:to>
      <xdr:col>10</xdr:col>
      <xdr:colOff>114300</xdr:colOff>
      <xdr:row>79</xdr:row>
      <xdr:rowOff>7874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7434"/>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99664</xdr:rowOff>
    </xdr:from>
    <xdr:to>
      <xdr:col>24</xdr:col>
      <xdr:colOff>114300</xdr:colOff>
      <xdr:row>79</xdr:row>
      <xdr:rowOff>29814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14591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109550</xdr:rowOff>
    </xdr:from>
    <xdr:to>
      <xdr:col>20</xdr:col>
      <xdr:colOff>38100</xdr:colOff>
      <xdr:row>79</xdr:row>
      <xdr:rowOff>39700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30827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123152</xdr:rowOff>
    </xdr:from>
    <xdr:to>
      <xdr:col>15</xdr:col>
      <xdr:colOff>101600</xdr:colOff>
      <xdr:row>79</xdr:row>
      <xdr:rowOff>53302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44429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128524</xdr:rowOff>
    </xdr:from>
    <xdr:to>
      <xdr:col>10</xdr:col>
      <xdr:colOff>165100</xdr:colOff>
      <xdr:row>79</xdr:row>
      <xdr:rowOff>58674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49801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123534</xdr:rowOff>
    </xdr:from>
    <xdr:to>
      <xdr:col>6</xdr:col>
      <xdr:colOff>38100</xdr:colOff>
      <xdr:row>79</xdr:row>
      <xdr:rowOff>53684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44811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85108</xdr:rowOff>
    </xdr:from>
    <xdr:to>
      <xdr:col>24</xdr:col>
      <xdr:colOff>63500</xdr:colOff>
      <xdr:row>96</xdr:row>
      <xdr:rowOff>110882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544308"/>
          <a:ext cx="8382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24600</xdr:rowOff>
    </xdr:from>
    <xdr:to>
      <xdr:col>19</xdr:col>
      <xdr:colOff>177800</xdr:colOff>
      <xdr:row>96</xdr:row>
      <xdr:rowOff>85108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483800"/>
          <a:ext cx="889000" cy="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24600</xdr:rowOff>
    </xdr:from>
    <xdr:to>
      <xdr:col>15</xdr:col>
      <xdr:colOff>50800</xdr:colOff>
      <xdr:row>96</xdr:row>
      <xdr:rowOff>134657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483800"/>
          <a:ext cx="889000" cy="1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118441</xdr:rowOff>
    </xdr:from>
    <xdr:to>
      <xdr:col>10</xdr:col>
      <xdr:colOff>114300</xdr:colOff>
      <xdr:row>96</xdr:row>
      <xdr:rowOff>134657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77641"/>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60082</xdr:rowOff>
    </xdr:from>
    <xdr:to>
      <xdr:col>24</xdr:col>
      <xdr:colOff>114300</xdr:colOff>
      <xdr:row>96</xdr:row>
      <xdr:rowOff>161682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38509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9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34308</xdr:rowOff>
    </xdr:from>
    <xdr:to>
      <xdr:col>20</xdr:col>
      <xdr:colOff>38100</xdr:colOff>
      <xdr:row>96</xdr:row>
      <xdr:rowOff>135908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152435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2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145250</xdr:rowOff>
    </xdr:from>
    <xdr:to>
      <xdr:col>15</xdr:col>
      <xdr:colOff>101600</xdr:colOff>
      <xdr:row>96</xdr:row>
      <xdr:rowOff>75400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91927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83857</xdr:rowOff>
    </xdr:from>
    <xdr:to>
      <xdr:col>10</xdr:col>
      <xdr:colOff>165100</xdr:colOff>
      <xdr:row>97</xdr:row>
      <xdr:rowOff>14007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30534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67641</xdr:rowOff>
    </xdr:from>
    <xdr:to>
      <xdr:col>6</xdr:col>
      <xdr:colOff>38100</xdr:colOff>
      <xdr:row>96</xdr:row>
      <xdr:rowOff>169241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160368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26562</xdr:rowOff>
    </xdr:from>
    <xdr:to>
      <xdr:col>55</xdr:col>
      <xdr:colOff>0</xdr:colOff>
      <xdr:row>37</xdr:row>
      <xdr:rowOff>33146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70212"/>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33146</xdr:rowOff>
    </xdr:from>
    <xdr:to>
      <xdr:col>50</xdr:col>
      <xdr:colOff>114300</xdr:colOff>
      <xdr:row>37</xdr:row>
      <xdr:rowOff>39505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76796"/>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39505</xdr:rowOff>
    </xdr:from>
    <xdr:to>
      <xdr:col>45</xdr:col>
      <xdr:colOff>177800</xdr:colOff>
      <xdr:row>37</xdr:row>
      <xdr:rowOff>44698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83155"/>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37851</xdr:rowOff>
    </xdr:from>
    <xdr:to>
      <xdr:col>41</xdr:col>
      <xdr:colOff>50800</xdr:colOff>
      <xdr:row>37</xdr:row>
      <xdr:rowOff>44698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81501"/>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147212</xdr:rowOff>
    </xdr:from>
    <xdr:to>
      <xdr:col>55</xdr:col>
      <xdr:colOff>50800</xdr:colOff>
      <xdr:row>37</xdr:row>
      <xdr:rowOff>77362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125639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153796</xdr:rowOff>
    </xdr:from>
    <xdr:to>
      <xdr:col>50</xdr:col>
      <xdr:colOff>165100</xdr:colOff>
      <xdr:row>37</xdr:row>
      <xdr:rowOff>83946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75073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160155</xdr:rowOff>
    </xdr:from>
    <xdr:to>
      <xdr:col>46</xdr:col>
      <xdr:colOff>38100</xdr:colOff>
      <xdr:row>37</xdr:row>
      <xdr:rowOff>90305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81432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165348</xdr:rowOff>
    </xdr:from>
    <xdr:to>
      <xdr:col>41</xdr:col>
      <xdr:colOff>101600</xdr:colOff>
      <xdr:row>37</xdr:row>
      <xdr:rowOff>95498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86625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3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158501</xdr:rowOff>
    </xdr:from>
    <xdr:to>
      <xdr:col>36</xdr:col>
      <xdr:colOff>165100</xdr:colOff>
      <xdr:row>37</xdr:row>
      <xdr:rowOff>88651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15462</xdr:rowOff>
    </xdr:from>
    <xdr:to>
      <xdr:col>55</xdr:col>
      <xdr:colOff>0</xdr:colOff>
      <xdr:row>59</xdr:row>
      <xdr:rowOff>17671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31012"/>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16770</xdr:rowOff>
    </xdr:from>
    <xdr:to>
      <xdr:col>50</xdr:col>
      <xdr:colOff>114300</xdr:colOff>
      <xdr:row>59</xdr:row>
      <xdr:rowOff>17671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32320"/>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15170</xdr:rowOff>
    </xdr:from>
    <xdr:to>
      <xdr:col>45</xdr:col>
      <xdr:colOff>177800</xdr:colOff>
      <xdr:row>59</xdr:row>
      <xdr:rowOff>16770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307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9488</xdr:rowOff>
    </xdr:from>
    <xdr:to>
      <xdr:col>41</xdr:col>
      <xdr:colOff>50800</xdr:colOff>
      <xdr:row>59</xdr:row>
      <xdr:rowOff>15170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25038"/>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136112</xdr:rowOff>
    </xdr:from>
    <xdr:to>
      <xdr:col>55</xdr:col>
      <xdr:colOff>50800</xdr:colOff>
      <xdr:row>59</xdr:row>
      <xdr:rowOff>66262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138321</xdr:rowOff>
    </xdr:from>
    <xdr:to>
      <xdr:col>50</xdr:col>
      <xdr:colOff>165100</xdr:colOff>
      <xdr:row>59</xdr:row>
      <xdr:rowOff>68471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59598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137420</xdr:rowOff>
    </xdr:from>
    <xdr:to>
      <xdr:col>46</xdr:col>
      <xdr:colOff>38100</xdr:colOff>
      <xdr:row>59</xdr:row>
      <xdr:rowOff>67570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58697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135820</xdr:rowOff>
    </xdr:from>
    <xdr:to>
      <xdr:col>41</xdr:col>
      <xdr:colOff>101600</xdr:colOff>
      <xdr:row>59</xdr:row>
      <xdr:rowOff>65970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57097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130138</xdr:rowOff>
    </xdr:from>
    <xdr:to>
      <xdr:col>36</xdr:col>
      <xdr:colOff>165100</xdr:colOff>
      <xdr:row>59</xdr:row>
      <xdr:rowOff>60288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51415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135026</xdr:rowOff>
    </xdr:from>
    <xdr:to>
      <xdr:col>55</xdr:col>
      <xdr:colOff>0</xdr:colOff>
      <xdr:row>78</xdr:row>
      <xdr:rowOff>137976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08126"/>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132099</xdr:rowOff>
    </xdr:from>
    <xdr:to>
      <xdr:col>50</xdr:col>
      <xdr:colOff>114300</xdr:colOff>
      <xdr:row>78</xdr:row>
      <xdr:rowOff>135026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05199"/>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132099</xdr:rowOff>
    </xdr:from>
    <xdr:to>
      <xdr:col>45</xdr:col>
      <xdr:colOff>177800</xdr:colOff>
      <xdr:row>78</xdr:row>
      <xdr:rowOff>137930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5199"/>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134100</xdr:rowOff>
    </xdr:from>
    <xdr:to>
      <xdr:col>41</xdr:col>
      <xdr:colOff>50800</xdr:colOff>
      <xdr:row>78</xdr:row>
      <xdr:rowOff>137930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07200"/>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87176</xdr:rowOff>
    </xdr:from>
    <xdr:to>
      <xdr:col>55</xdr:col>
      <xdr:colOff>50800</xdr:colOff>
      <xdr:row>79</xdr:row>
      <xdr:rowOff>17326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84226</xdr:rowOff>
    </xdr:from>
    <xdr:to>
      <xdr:col>50</xdr:col>
      <xdr:colOff>165100</xdr:colOff>
      <xdr:row>79</xdr:row>
      <xdr:rowOff>14376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5503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5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81299</xdr:rowOff>
    </xdr:from>
    <xdr:to>
      <xdr:col>46</xdr:col>
      <xdr:colOff>38100</xdr:colOff>
      <xdr:row>79</xdr:row>
      <xdr:rowOff>11449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2576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87130</xdr:rowOff>
    </xdr:from>
    <xdr:to>
      <xdr:col>41</xdr:col>
      <xdr:colOff>101600</xdr:colOff>
      <xdr:row>79</xdr:row>
      <xdr:rowOff>17280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8407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5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83300</xdr:rowOff>
    </xdr:from>
    <xdr:to>
      <xdr:col>36</xdr:col>
      <xdr:colOff>165100</xdr:colOff>
      <xdr:row>79</xdr:row>
      <xdr:rowOff>13450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4577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156859</xdr:rowOff>
    </xdr:from>
    <xdr:to>
      <xdr:col>55</xdr:col>
      <xdr:colOff>0</xdr:colOff>
      <xdr:row>98</xdr:row>
      <xdr:rowOff>5107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87509"/>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5107</xdr:rowOff>
    </xdr:from>
    <xdr:to>
      <xdr:col>50</xdr:col>
      <xdr:colOff>114300</xdr:colOff>
      <xdr:row>98</xdr:row>
      <xdr:rowOff>19408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07207"/>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167080</xdr:rowOff>
    </xdr:from>
    <xdr:to>
      <xdr:col>45</xdr:col>
      <xdr:colOff>177800</xdr:colOff>
      <xdr:row>98</xdr:row>
      <xdr:rowOff>19408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97730"/>
          <a:ext cx="889000" cy="2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162740</xdr:rowOff>
    </xdr:from>
    <xdr:to>
      <xdr:col>41</xdr:col>
      <xdr:colOff>50800</xdr:colOff>
      <xdr:row>97</xdr:row>
      <xdr:rowOff>167080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93390"/>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69682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106059</xdr:rowOff>
    </xdr:from>
    <xdr:to>
      <xdr:col>55</xdr:col>
      <xdr:colOff>50800</xdr:colOff>
      <xdr:row>98</xdr:row>
      <xdr:rowOff>36209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128936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125757</xdr:rowOff>
    </xdr:from>
    <xdr:to>
      <xdr:col>50</xdr:col>
      <xdr:colOff>165100</xdr:colOff>
      <xdr:row>98</xdr:row>
      <xdr:rowOff>55907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140058</xdr:rowOff>
    </xdr:from>
    <xdr:to>
      <xdr:col>46</xdr:col>
      <xdr:colOff>38100</xdr:colOff>
      <xdr:row>98</xdr:row>
      <xdr:rowOff>70208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61335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116280</xdr:rowOff>
    </xdr:from>
    <xdr:to>
      <xdr:col>41</xdr:col>
      <xdr:colOff>101600</xdr:colOff>
      <xdr:row>98</xdr:row>
      <xdr:rowOff>46430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62957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5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111940</xdr:rowOff>
    </xdr:from>
    <xdr:to>
      <xdr:col>36</xdr:col>
      <xdr:colOff>165100</xdr:colOff>
      <xdr:row>98</xdr:row>
      <xdr:rowOff>42090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5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70112</xdr:rowOff>
    </xdr:from>
    <xdr:to>
      <xdr:col>85</xdr:col>
      <xdr:colOff>127000</xdr:colOff>
      <xdr:row>38</xdr:row>
      <xdr:rowOff>84267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85212"/>
          <a:ext cx="8382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84267</xdr:rowOff>
    </xdr:from>
    <xdr:to>
      <xdr:col>81</xdr:col>
      <xdr:colOff>50800</xdr:colOff>
      <xdr:row>38</xdr:row>
      <xdr:rowOff>119574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99367"/>
          <a:ext cx="889000" cy="3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107124</xdr:rowOff>
    </xdr:from>
    <xdr:to>
      <xdr:col>76</xdr:col>
      <xdr:colOff>114300</xdr:colOff>
      <xdr:row>38</xdr:row>
      <xdr:rowOff>119574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22224"/>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107124</xdr:rowOff>
    </xdr:from>
    <xdr:to>
      <xdr:col>71</xdr:col>
      <xdr:colOff>177800</xdr:colOff>
      <xdr:row>38</xdr:row>
      <xdr:rowOff>128686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22224"/>
          <a:ext cx="889000" cy="2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19312</xdr:rowOff>
    </xdr:from>
    <xdr:to>
      <xdr:col>85</xdr:col>
      <xdr:colOff>177800</xdr:colOff>
      <xdr:row>38</xdr:row>
      <xdr:rowOff>120912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150139</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33467</xdr:rowOff>
    </xdr:from>
    <xdr:to>
      <xdr:col>81</xdr:col>
      <xdr:colOff>101600</xdr:colOff>
      <xdr:row>38</xdr:row>
      <xdr:rowOff>135067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151594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68774</xdr:rowOff>
    </xdr:from>
    <xdr:to>
      <xdr:col>76</xdr:col>
      <xdr:colOff>165100</xdr:colOff>
      <xdr:row>38</xdr:row>
      <xdr:rowOff>170374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161501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56324</xdr:rowOff>
    </xdr:from>
    <xdr:to>
      <xdr:col>72</xdr:col>
      <xdr:colOff>38100</xdr:colOff>
      <xdr:row>38</xdr:row>
      <xdr:rowOff>157924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77886</xdr:rowOff>
    </xdr:from>
    <xdr:to>
      <xdr:col>67</xdr:col>
      <xdr:colOff>101600</xdr:colOff>
      <xdr:row>39</xdr:row>
      <xdr:rowOff>8036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170613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150988</xdr:rowOff>
    </xdr:from>
    <xdr:to>
      <xdr:col>85</xdr:col>
      <xdr:colOff>127000</xdr:colOff>
      <xdr:row>77</xdr:row>
      <xdr:rowOff>17134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81188"/>
          <a:ext cx="8382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17134</xdr:rowOff>
    </xdr:from>
    <xdr:to>
      <xdr:col>81</xdr:col>
      <xdr:colOff>50800</xdr:colOff>
      <xdr:row>77</xdr:row>
      <xdr:rowOff>39756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18784"/>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39756</xdr:rowOff>
    </xdr:from>
    <xdr:to>
      <xdr:col>76</xdr:col>
      <xdr:colOff>114300</xdr:colOff>
      <xdr:row>77</xdr:row>
      <xdr:rowOff>43030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4140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30704</xdr:rowOff>
    </xdr:from>
    <xdr:to>
      <xdr:col>71</xdr:col>
      <xdr:colOff>177800</xdr:colOff>
      <xdr:row>77</xdr:row>
      <xdr:rowOff>43030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32354"/>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100188</xdr:rowOff>
    </xdr:from>
    <xdr:to>
      <xdr:col>85</xdr:col>
      <xdr:colOff>177800</xdr:colOff>
      <xdr:row>77</xdr:row>
      <xdr:rowOff>30338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123065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137784</xdr:rowOff>
    </xdr:from>
    <xdr:to>
      <xdr:col>81</xdr:col>
      <xdr:colOff>101600</xdr:colOff>
      <xdr:row>77</xdr:row>
      <xdr:rowOff>67934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59061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160406</xdr:rowOff>
    </xdr:from>
    <xdr:to>
      <xdr:col>76</xdr:col>
      <xdr:colOff>165100</xdr:colOff>
      <xdr:row>77</xdr:row>
      <xdr:rowOff>90556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81683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163680</xdr:rowOff>
    </xdr:from>
    <xdr:to>
      <xdr:col>72</xdr:col>
      <xdr:colOff>38100</xdr:colOff>
      <xdr:row>77</xdr:row>
      <xdr:rowOff>93830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84957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151354</xdr:rowOff>
    </xdr:from>
    <xdr:to>
      <xdr:col>67</xdr:col>
      <xdr:colOff>101600</xdr:colOff>
      <xdr:row>77</xdr:row>
      <xdr:rowOff>81504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72631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97961</xdr:rowOff>
    </xdr:from>
    <xdr:to>
      <xdr:col>85</xdr:col>
      <xdr:colOff>127000</xdr:colOff>
      <xdr:row>99</xdr:row>
      <xdr:rowOff>98188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7071511"/>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97961</xdr:rowOff>
    </xdr:from>
    <xdr:to>
      <xdr:col>81</xdr:col>
      <xdr:colOff>50800</xdr:colOff>
      <xdr:row>99</xdr:row>
      <xdr:rowOff>98053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715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97921</xdr:rowOff>
    </xdr:from>
    <xdr:to>
      <xdr:col>76</xdr:col>
      <xdr:colOff>114300</xdr:colOff>
      <xdr:row>99</xdr:row>
      <xdr:rowOff>98053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71471"/>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97921</xdr:rowOff>
    </xdr:from>
    <xdr:to>
      <xdr:col>71</xdr:col>
      <xdr:colOff>177800</xdr:colOff>
      <xdr:row>99</xdr:row>
      <xdr:rowOff>98436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71471"/>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47388</xdr:rowOff>
    </xdr:from>
    <xdr:to>
      <xdr:col>85</xdr:col>
      <xdr:colOff>177800</xdr:colOff>
      <xdr:row>99</xdr:row>
      <xdr:rowOff>148988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702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378565"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47161</xdr:rowOff>
    </xdr:from>
    <xdr:to>
      <xdr:col>81</xdr:col>
      <xdr:colOff>101600</xdr:colOff>
      <xdr:row>99</xdr:row>
      <xdr:rowOff>148761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139888</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2017" y="1711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47253</xdr:rowOff>
    </xdr:from>
    <xdr:to>
      <xdr:col>76</xdr:col>
      <xdr:colOff>165100</xdr:colOff>
      <xdr:row>99</xdr:row>
      <xdr:rowOff>148853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139980</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3017" y="17113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47121</xdr:rowOff>
    </xdr:from>
    <xdr:to>
      <xdr:col>72</xdr:col>
      <xdr:colOff>38100</xdr:colOff>
      <xdr:row>99</xdr:row>
      <xdr:rowOff>148721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139848</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11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47636</xdr:rowOff>
    </xdr:from>
    <xdr:to>
      <xdr:col>67</xdr:col>
      <xdr:colOff>101600</xdr:colOff>
      <xdr:row>99</xdr:row>
      <xdr:rowOff>149236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140363</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113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72092</xdr:rowOff>
    </xdr:from>
    <xdr:to>
      <xdr:col>116</xdr:col>
      <xdr:colOff>63500</xdr:colOff>
      <xdr:row>37</xdr:row>
      <xdr:rowOff>64433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244292"/>
          <a:ext cx="838200" cy="1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164903</xdr:rowOff>
    </xdr:from>
    <xdr:to>
      <xdr:col>111</xdr:col>
      <xdr:colOff>177800</xdr:colOff>
      <xdr:row>37</xdr:row>
      <xdr:rowOff>64433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165653"/>
          <a:ext cx="889000" cy="24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83693</xdr:rowOff>
    </xdr:from>
    <xdr:to>
      <xdr:col>107</xdr:col>
      <xdr:colOff>50800</xdr:colOff>
      <xdr:row>35</xdr:row>
      <xdr:rowOff>164903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912993"/>
          <a:ext cx="889000" cy="2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16885</xdr:rowOff>
    </xdr:from>
    <xdr:to>
      <xdr:col>102</xdr:col>
      <xdr:colOff>114300</xdr:colOff>
      <xdr:row>34</xdr:row>
      <xdr:rowOff>83693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846185"/>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3891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21292</xdr:rowOff>
    </xdr:from>
    <xdr:to>
      <xdr:col>116</xdr:col>
      <xdr:colOff>114300</xdr:colOff>
      <xdr:row>36</xdr:row>
      <xdr:rowOff>122892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1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44169</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04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13633</xdr:rowOff>
    </xdr:from>
    <xdr:to>
      <xdr:col>112</xdr:col>
      <xdr:colOff>38100</xdr:colOff>
      <xdr:row>37</xdr:row>
      <xdr:rowOff>115233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106360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45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114103</xdr:rowOff>
    </xdr:from>
    <xdr:to>
      <xdr:col>107</xdr:col>
      <xdr:colOff>101600</xdr:colOff>
      <xdr:row>36</xdr:row>
      <xdr:rowOff>44253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1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60780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89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32893</xdr:rowOff>
    </xdr:from>
    <xdr:to>
      <xdr:col>102</xdr:col>
      <xdr:colOff>165100</xdr:colOff>
      <xdr:row>34</xdr:row>
      <xdr:rowOff>134493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151020</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6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137535</xdr:rowOff>
    </xdr:from>
    <xdr:to>
      <xdr:col>98</xdr:col>
      <xdr:colOff>38100</xdr:colOff>
      <xdr:row>34</xdr:row>
      <xdr:rowOff>67685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7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84212</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557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115088</xdr:rowOff>
    </xdr:from>
    <xdr:to>
      <xdr:col>116</xdr:col>
      <xdr:colOff>63500</xdr:colOff>
      <xdr:row>73</xdr:row>
      <xdr:rowOff>148057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30938"/>
          <a:ext cx="8382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148057</xdr:rowOff>
    </xdr:from>
    <xdr:to>
      <xdr:col>111</xdr:col>
      <xdr:colOff>177800</xdr:colOff>
      <xdr:row>74</xdr:row>
      <xdr:rowOff>77419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63907"/>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77419</xdr:rowOff>
    </xdr:from>
    <xdr:to>
      <xdr:col>107</xdr:col>
      <xdr:colOff>50800</xdr:colOff>
      <xdr:row>74</xdr:row>
      <xdr:rowOff>151232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64719"/>
          <a:ext cx="889000" cy="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151232</xdr:rowOff>
    </xdr:from>
    <xdr:to>
      <xdr:col>102</xdr:col>
      <xdr:colOff>114300</xdr:colOff>
      <xdr:row>74</xdr:row>
      <xdr:rowOff>152336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3853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64288</xdr:rowOff>
    </xdr:from>
    <xdr:to>
      <xdr:col>116</xdr:col>
      <xdr:colOff>114300</xdr:colOff>
      <xdr:row>73</xdr:row>
      <xdr:rowOff>165888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87165</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3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97257</xdr:rowOff>
    </xdr:from>
    <xdr:to>
      <xdr:col>112</xdr:col>
      <xdr:colOff>38100</xdr:colOff>
      <xdr:row>74</xdr:row>
      <xdr:rowOff>27407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43934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3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26619</xdr:rowOff>
    </xdr:from>
    <xdr:to>
      <xdr:col>107</xdr:col>
      <xdr:colOff>101600</xdr:colOff>
      <xdr:row>74</xdr:row>
      <xdr:rowOff>128219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144746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100432</xdr:rowOff>
    </xdr:from>
    <xdr:to>
      <xdr:col>102</xdr:col>
      <xdr:colOff>165100</xdr:colOff>
      <xdr:row>75</xdr:row>
      <xdr:rowOff>30582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47109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101536</xdr:rowOff>
    </xdr:from>
    <xdr:to>
      <xdr:col>98</xdr:col>
      <xdr:colOff>38100</xdr:colOff>
      <xdr:row>75</xdr:row>
      <xdr:rowOff>31686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48213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６３９</a:t>
          </a:r>
          <a:r>
            <a:rPr kumimoji="1" lang="ja-JP" altLang="ja-JP" sz="1300">
              <a:solidFill>
                <a:schemeClr val="dk1"/>
              </a:solidFill>
              <a:effectLst/>
              <a:latin typeface="+mn-lt"/>
              <a:ea typeface="+mn-ea"/>
              <a:cs typeface="+mn-cs"/>
            </a:rPr>
            <a:t>千円となっており、繰出金が住民一人当たり</a:t>
          </a:r>
          <a:r>
            <a:rPr kumimoji="1" lang="ja-JP" altLang="en-US" sz="1300">
              <a:solidFill>
                <a:schemeClr val="dk1"/>
              </a:solidFill>
              <a:effectLst/>
              <a:latin typeface="+mn-lt"/>
              <a:ea typeface="+mn-ea"/>
              <a:cs typeface="+mn-cs"/>
            </a:rPr>
            <a:t>１０５</a:t>
          </a:r>
          <a:r>
            <a:rPr kumimoji="1" lang="ja-JP" altLang="ja-JP" sz="1300">
              <a:solidFill>
                <a:schemeClr val="dk1"/>
              </a:solidFill>
              <a:effectLst/>
              <a:latin typeface="+mn-lt"/>
              <a:ea typeface="+mn-ea"/>
              <a:cs typeface="+mn-cs"/>
            </a:rPr>
            <a:t>千円と最も高く、類似団体と比較しても高い水準である。</a:t>
          </a:r>
          <a:endParaRPr lang="ja-JP" altLang="ja-JP" sz="1300">
            <a:effectLst/>
          </a:endParaRPr>
        </a:p>
        <a:p>
          <a:r>
            <a:rPr kumimoji="1" lang="ja-JP" altLang="ja-JP" sz="1300">
              <a:solidFill>
                <a:schemeClr val="dk1"/>
              </a:solidFill>
              <a:effectLst/>
              <a:latin typeface="+mn-lt"/>
              <a:ea typeface="+mn-ea"/>
              <a:cs typeface="+mn-cs"/>
            </a:rPr>
            <a:t>　これは、下水道事業による建設改良事業等による繰出が大きな要因となっている。</a:t>
          </a:r>
          <a:endParaRPr lang="ja-JP" altLang="ja-JP" sz="1300">
            <a:effectLst/>
          </a:endParaRPr>
        </a:p>
        <a:p>
          <a:r>
            <a:rPr kumimoji="1" lang="ja-JP" altLang="ja-JP" sz="1300">
              <a:solidFill>
                <a:schemeClr val="dk1"/>
              </a:solidFill>
              <a:effectLst/>
              <a:latin typeface="+mn-lt"/>
              <a:ea typeface="+mn-ea"/>
              <a:cs typeface="+mn-cs"/>
            </a:rPr>
            <a:t>　繰出金以外の項目については、</a:t>
          </a:r>
          <a:r>
            <a:rPr kumimoji="1" lang="ja-JP" altLang="en-US" sz="1300">
              <a:solidFill>
                <a:schemeClr val="dk1"/>
              </a:solidFill>
              <a:effectLst/>
              <a:latin typeface="+mn-lt"/>
              <a:ea typeface="+mn-ea"/>
              <a:cs typeface="+mn-cs"/>
            </a:rPr>
            <a:t>ほとんどの項目が類似団体と同程度が低くなっているが、</a:t>
          </a:r>
          <a:r>
            <a:rPr kumimoji="1" lang="ja-JP" altLang="ja-JP" sz="1300">
              <a:solidFill>
                <a:schemeClr val="dk1"/>
              </a:solidFill>
              <a:effectLst/>
              <a:latin typeface="+mn-lt"/>
              <a:ea typeface="+mn-ea"/>
              <a:cs typeface="+mn-cs"/>
            </a:rPr>
            <a:t>災害復旧費</a:t>
          </a:r>
          <a:r>
            <a:rPr kumimoji="1" lang="ja-JP" altLang="en-US" sz="1300">
              <a:solidFill>
                <a:schemeClr val="dk1"/>
              </a:solidFill>
              <a:effectLst/>
              <a:latin typeface="+mn-lt"/>
              <a:ea typeface="+mn-ea"/>
              <a:cs typeface="+mn-cs"/>
            </a:rPr>
            <a:t>に関しては</a:t>
          </a:r>
          <a:r>
            <a:rPr kumimoji="1" lang="ja-JP" altLang="ja-JP" sz="1300">
              <a:solidFill>
                <a:schemeClr val="dk1"/>
              </a:solidFill>
              <a:effectLst/>
              <a:latin typeface="+mn-lt"/>
              <a:ea typeface="+mn-ea"/>
              <a:cs typeface="+mn-cs"/>
            </a:rPr>
            <a:t>、他の類似団体と比較しても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数値となっている。</a:t>
          </a:r>
          <a:endParaRPr lang="ja-JP" altLang="ja-JP" sz="1300">
            <a:effectLst/>
          </a:endParaRPr>
        </a:p>
        <a:p>
          <a:r>
            <a:rPr kumimoji="1" lang="ja-JP" altLang="ja-JP" sz="1300">
              <a:solidFill>
                <a:schemeClr val="dk1"/>
              </a:solidFill>
              <a:effectLst/>
              <a:latin typeface="+mn-lt"/>
              <a:ea typeface="+mn-ea"/>
              <a:cs typeface="+mn-cs"/>
            </a:rPr>
            <a:t>　人件費は、住民一人当たり</a:t>
          </a:r>
          <a:r>
            <a:rPr kumimoji="1" lang="ja-JP" altLang="en-US" sz="1300">
              <a:solidFill>
                <a:schemeClr val="dk1"/>
              </a:solidFill>
              <a:effectLst/>
              <a:latin typeface="+mn-lt"/>
              <a:ea typeface="+mn-ea"/>
              <a:cs typeface="+mn-cs"/>
            </a:rPr>
            <a:t>８７</a:t>
          </a:r>
          <a:r>
            <a:rPr kumimoji="1" lang="ja-JP" altLang="ja-JP" sz="1300">
              <a:solidFill>
                <a:schemeClr val="dk1"/>
              </a:solidFill>
              <a:effectLst/>
              <a:latin typeface="+mn-lt"/>
              <a:ea typeface="+mn-ea"/>
              <a:cs typeface="+mn-cs"/>
            </a:rPr>
            <a:t>千円となっており、平成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やや</a:t>
          </a:r>
          <a:r>
            <a:rPr kumimoji="1" lang="ja-JP" altLang="ja-JP" sz="1300">
              <a:solidFill>
                <a:schemeClr val="dk1"/>
              </a:solidFill>
              <a:effectLst/>
              <a:latin typeface="+mn-lt"/>
              <a:ea typeface="+mn-ea"/>
              <a:cs typeface="+mn-cs"/>
            </a:rPr>
            <a:t>増加してきているが、類似団体平均と比較しても低い水準である。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公債費について、平成２６年度以降、類似団体の数値を下回っていたが、近年の大型事業実施による過疎対策事業債の発行額の増加により類似団体を上回る結果となった。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5,788
5,758
30.94
3,770,463
3,680,035
53,013
2,447,992
4,382,370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117856</xdr:rowOff>
    </xdr:from>
    <xdr:to>
      <xdr:col>24</xdr:col>
      <xdr:colOff>63500</xdr:colOff>
      <xdr:row>32</xdr:row>
      <xdr:rowOff>129921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42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129921</xdr:rowOff>
    </xdr:from>
    <xdr:to>
      <xdr:col>19</xdr:col>
      <xdr:colOff>177800</xdr:colOff>
      <xdr:row>32</xdr:row>
      <xdr:rowOff>160401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1632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86741</xdr:rowOff>
    </xdr:from>
    <xdr:to>
      <xdr:col>15</xdr:col>
      <xdr:colOff>50800</xdr:colOff>
      <xdr:row>32</xdr:row>
      <xdr:rowOff>160401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01691"/>
          <a:ext cx="8890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86741</xdr:rowOff>
    </xdr:from>
    <xdr:to>
      <xdr:col>10</xdr:col>
      <xdr:colOff>114300</xdr:colOff>
      <xdr:row>32</xdr:row>
      <xdr:rowOff>146812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01691"/>
          <a:ext cx="889000" cy="2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67056</xdr:rowOff>
    </xdr:from>
    <xdr:to>
      <xdr:col>24</xdr:col>
      <xdr:colOff>114300</xdr:colOff>
      <xdr:row>32</xdr:row>
      <xdr:rowOff>168656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89933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79121</xdr:rowOff>
    </xdr:from>
    <xdr:to>
      <xdr:col>20</xdr:col>
      <xdr:colOff>38100</xdr:colOff>
      <xdr:row>33</xdr:row>
      <xdr:rowOff>9271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25798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109601</xdr:rowOff>
    </xdr:from>
    <xdr:to>
      <xdr:col>15</xdr:col>
      <xdr:colOff>101600</xdr:colOff>
      <xdr:row>33</xdr:row>
      <xdr:rowOff>39751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56278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35941</xdr:rowOff>
    </xdr:from>
    <xdr:to>
      <xdr:col>10</xdr:col>
      <xdr:colOff>165100</xdr:colOff>
      <xdr:row>31</xdr:row>
      <xdr:rowOff>137541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154068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1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96012</xdr:rowOff>
    </xdr:from>
    <xdr:to>
      <xdr:col>6</xdr:col>
      <xdr:colOff>38100</xdr:colOff>
      <xdr:row>33</xdr:row>
      <xdr:rowOff>26162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42689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111897</xdr:rowOff>
    </xdr:from>
    <xdr:to>
      <xdr:col>24</xdr:col>
      <xdr:colOff>63500</xdr:colOff>
      <xdr:row>58</xdr:row>
      <xdr:rowOff>112589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5997"/>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112589</xdr:rowOff>
    </xdr:from>
    <xdr:to>
      <xdr:col>19</xdr:col>
      <xdr:colOff>177800</xdr:colOff>
      <xdr:row>58</xdr:row>
      <xdr:rowOff>116401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56689"/>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116401</xdr:rowOff>
    </xdr:from>
    <xdr:to>
      <xdr:col>15</xdr:col>
      <xdr:colOff>50800</xdr:colOff>
      <xdr:row>58</xdr:row>
      <xdr:rowOff>118450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0501"/>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118450</xdr:rowOff>
    </xdr:from>
    <xdr:to>
      <xdr:col>10</xdr:col>
      <xdr:colOff>114300</xdr:colOff>
      <xdr:row>58</xdr:row>
      <xdr:rowOff>122399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255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61097</xdr:rowOff>
    </xdr:from>
    <xdr:to>
      <xdr:col>24</xdr:col>
      <xdr:colOff>114300</xdr:colOff>
      <xdr:row>58</xdr:row>
      <xdr:rowOff>162697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61789</xdr:rowOff>
    </xdr:from>
    <xdr:to>
      <xdr:col>20</xdr:col>
      <xdr:colOff>38100</xdr:colOff>
      <xdr:row>58</xdr:row>
      <xdr:rowOff>163389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154516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65601</xdr:rowOff>
    </xdr:from>
    <xdr:to>
      <xdr:col>15</xdr:col>
      <xdr:colOff>101600</xdr:colOff>
      <xdr:row>58</xdr:row>
      <xdr:rowOff>167201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158328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67650</xdr:rowOff>
    </xdr:from>
    <xdr:to>
      <xdr:col>10</xdr:col>
      <xdr:colOff>165100</xdr:colOff>
      <xdr:row>58</xdr:row>
      <xdr:rowOff>169250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160377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71599</xdr:rowOff>
    </xdr:from>
    <xdr:to>
      <xdr:col>6</xdr:col>
      <xdr:colOff>38100</xdr:colOff>
      <xdr:row>59</xdr:row>
      <xdr:rowOff>1749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164326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71410</xdr:rowOff>
    </xdr:from>
    <xdr:to>
      <xdr:col>24</xdr:col>
      <xdr:colOff>63500</xdr:colOff>
      <xdr:row>76</xdr:row>
      <xdr:rowOff>97592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1610"/>
          <a:ext cx="8382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71410</xdr:rowOff>
    </xdr:from>
    <xdr:to>
      <xdr:col>19</xdr:col>
      <xdr:colOff>177800</xdr:colOff>
      <xdr:row>76</xdr:row>
      <xdr:rowOff>73696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16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73696</xdr:rowOff>
    </xdr:from>
    <xdr:to>
      <xdr:col>15</xdr:col>
      <xdr:colOff>50800</xdr:colOff>
      <xdr:row>76</xdr:row>
      <xdr:rowOff>137559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3896"/>
          <a:ext cx="8890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109593</xdr:rowOff>
    </xdr:from>
    <xdr:to>
      <xdr:col>10</xdr:col>
      <xdr:colOff>114300</xdr:colOff>
      <xdr:row>76</xdr:row>
      <xdr:rowOff>137559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979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46792</xdr:rowOff>
    </xdr:from>
    <xdr:to>
      <xdr:col>24</xdr:col>
      <xdr:colOff>114300</xdr:colOff>
      <xdr:row>76</xdr:row>
      <xdr:rowOff>148392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69669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20610</xdr:rowOff>
    </xdr:from>
    <xdr:to>
      <xdr:col>20</xdr:col>
      <xdr:colOff>38100</xdr:colOff>
      <xdr:row>76</xdr:row>
      <xdr:rowOff>122210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138737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22896</xdr:rowOff>
    </xdr:from>
    <xdr:to>
      <xdr:col>15</xdr:col>
      <xdr:colOff>101600</xdr:colOff>
      <xdr:row>76</xdr:row>
      <xdr:rowOff>124496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141023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86759</xdr:rowOff>
    </xdr:from>
    <xdr:to>
      <xdr:col>10</xdr:col>
      <xdr:colOff>165100</xdr:colOff>
      <xdr:row>77</xdr:row>
      <xdr:rowOff>16909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58793</xdr:rowOff>
    </xdr:from>
    <xdr:to>
      <xdr:col>6</xdr:col>
      <xdr:colOff>38100</xdr:colOff>
      <xdr:row>76</xdr:row>
      <xdr:rowOff>160393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5470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108333</xdr:rowOff>
    </xdr:from>
    <xdr:to>
      <xdr:col>24</xdr:col>
      <xdr:colOff>63500</xdr:colOff>
      <xdr:row>98</xdr:row>
      <xdr:rowOff>116864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10433"/>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89571</xdr:rowOff>
    </xdr:from>
    <xdr:to>
      <xdr:col>19</xdr:col>
      <xdr:colOff>177800</xdr:colOff>
      <xdr:row>98</xdr:row>
      <xdr:rowOff>116864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91671"/>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83852</xdr:rowOff>
    </xdr:from>
    <xdr:to>
      <xdr:col>15</xdr:col>
      <xdr:colOff>50800</xdr:colOff>
      <xdr:row>98</xdr:row>
      <xdr:rowOff>89571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85952"/>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83038</xdr:rowOff>
    </xdr:from>
    <xdr:to>
      <xdr:col>10</xdr:col>
      <xdr:colOff>114300</xdr:colOff>
      <xdr:row>98</xdr:row>
      <xdr:rowOff>83852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85138"/>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57533</xdr:rowOff>
    </xdr:from>
    <xdr:to>
      <xdr:col>24</xdr:col>
      <xdr:colOff>114300</xdr:colOff>
      <xdr:row>98</xdr:row>
      <xdr:rowOff>159133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66064</xdr:rowOff>
    </xdr:from>
    <xdr:to>
      <xdr:col>20</xdr:col>
      <xdr:colOff>38100</xdr:colOff>
      <xdr:row>98</xdr:row>
      <xdr:rowOff>167664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158791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38771</xdr:rowOff>
    </xdr:from>
    <xdr:to>
      <xdr:col>15</xdr:col>
      <xdr:colOff>101600</xdr:colOff>
      <xdr:row>98</xdr:row>
      <xdr:rowOff>140371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156898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1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33052</xdr:rowOff>
    </xdr:from>
    <xdr:to>
      <xdr:col>10</xdr:col>
      <xdr:colOff>165100</xdr:colOff>
      <xdr:row>98</xdr:row>
      <xdr:rowOff>134652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151179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32238</xdr:rowOff>
    </xdr:from>
    <xdr:to>
      <xdr:col>6</xdr:col>
      <xdr:colOff>38100</xdr:colOff>
      <xdr:row>98</xdr:row>
      <xdr:rowOff>133838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124965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2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131929</xdr:rowOff>
    </xdr:from>
    <xdr:to>
      <xdr:col>55</xdr:col>
      <xdr:colOff>0</xdr:colOff>
      <xdr:row>58</xdr:row>
      <xdr:rowOff>136640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76029"/>
          <a:ext cx="8382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136640</xdr:rowOff>
    </xdr:from>
    <xdr:to>
      <xdr:col>50</xdr:col>
      <xdr:colOff>114300</xdr:colOff>
      <xdr:row>58</xdr:row>
      <xdr:rowOff>141050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0740"/>
          <a:ext cx="88900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87640</xdr:rowOff>
    </xdr:from>
    <xdr:to>
      <xdr:col>45</xdr:col>
      <xdr:colOff>177800</xdr:colOff>
      <xdr:row>58</xdr:row>
      <xdr:rowOff>141050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31740"/>
          <a:ext cx="889000" cy="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77277</xdr:rowOff>
    </xdr:from>
    <xdr:to>
      <xdr:col>41</xdr:col>
      <xdr:colOff>50800</xdr:colOff>
      <xdr:row>58</xdr:row>
      <xdr:rowOff>87640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21377"/>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81129</xdr:rowOff>
    </xdr:from>
    <xdr:to>
      <xdr:col>55</xdr:col>
      <xdr:colOff>50800</xdr:colOff>
      <xdr:row>59</xdr:row>
      <xdr:rowOff>11279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85840</xdr:rowOff>
    </xdr:from>
    <xdr:to>
      <xdr:col>50</xdr:col>
      <xdr:colOff>165100</xdr:colOff>
      <xdr:row>59</xdr:row>
      <xdr:rowOff>15990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90250</xdr:rowOff>
    </xdr:from>
    <xdr:to>
      <xdr:col>46</xdr:col>
      <xdr:colOff>38100</xdr:colOff>
      <xdr:row>59</xdr:row>
      <xdr:rowOff>20400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11527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36840</xdr:rowOff>
    </xdr:from>
    <xdr:to>
      <xdr:col>41</xdr:col>
      <xdr:colOff>101600</xdr:colOff>
      <xdr:row>58</xdr:row>
      <xdr:rowOff>138440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154967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26477</xdr:rowOff>
    </xdr:from>
    <xdr:to>
      <xdr:col>36</xdr:col>
      <xdr:colOff>165100</xdr:colOff>
      <xdr:row>58</xdr:row>
      <xdr:rowOff>128077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144604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4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115956</xdr:rowOff>
    </xdr:from>
    <xdr:to>
      <xdr:col>55</xdr:col>
      <xdr:colOff>0</xdr:colOff>
      <xdr:row>78</xdr:row>
      <xdr:rowOff>136987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8905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120017</xdr:rowOff>
    </xdr:from>
    <xdr:to>
      <xdr:col>50</xdr:col>
      <xdr:colOff>114300</xdr:colOff>
      <xdr:row>78</xdr:row>
      <xdr:rowOff>136987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93117"/>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117328</xdr:rowOff>
    </xdr:from>
    <xdr:to>
      <xdr:col>45</xdr:col>
      <xdr:colOff>177800</xdr:colOff>
      <xdr:row>78</xdr:row>
      <xdr:rowOff>120017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0428"/>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101867</xdr:rowOff>
    </xdr:from>
    <xdr:to>
      <xdr:col>41</xdr:col>
      <xdr:colOff>50800</xdr:colOff>
      <xdr:row>78</xdr:row>
      <xdr:rowOff>117328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74967"/>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65156</xdr:rowOff>
    </xdr:from>
    <xdr:to>
      <xdr:col>55</xdr:col>
      <xdr:colOff>50800</xdr:colOff>
      <xdr:row>78</xdr:row>
      <xdr:rowOff>166756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86187</xdr:rowOff>
    </xdr:from>
    <xdr:to>
      <xdr:col>50</xdr:col>
      <xdr:colOff>165100</xdr:colOff>
      <xdr:row>79</xdr:row>
      <xdr:rowOff>16337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69217</xdr:rowOff>
    </xdr:from>
    <xdr:to>
      <xdr:col>46</xdr:col>
      <xdr:colOff>38100</xdr:colOff>
      <xdr:row>78</xdr:row>
      <xdr:rowOff>170817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161944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66528</xdr:rowOff>
    </xdr:from>
    <xdr:to>
      <xdr:col>41</xdr:col>
      <xdr:colOff>101600</xdr:colOff>
      <xdr:row>78</xdr:row>
      <xdr:rowOff>168128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159255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51067</xdr:rowOff>
    </xdr:from>
    <xdr:to>
      <xdr:col>36</xdr:col>
      <xdr:colOff>165100</xdr:colOff>
      <xdr:row>78</xdr:row>
      <xdr:rowOff>152667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143794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99616</xdr:rowOff>
    </xdr:from>
    <xdr:to>
      <xdr:col>55</xdr:col>
      <xdr:colOff>0</xdr:colOff>
      <xdr:row>98</xdr:row>
      <xdr:rowOff>102481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01716"/>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102481</xdr:rowOff>
    </xdr:from>
    <xdr:to>
      <xdr:col>50</xdr:col>
      <xdr:colOff>114300</xdr:colOff>
      <xdr:row>98</xdr:row>
      <xdr:rowOff>105860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04581"/>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105860</xdr:rowOff>
    </xdr:from>
    <xdr:to>
      <xdr:col>45</xdr:col>
      <xdr:colOff>177800</xdr:colOff>
      <xdr:row>98</xdr:row>
      <xdr:rowOff>110516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07960"/>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109254</xdr:rowOff>
    </xdr:from>
    <xdr:to>
      <xdr:col>41</xdr:col>
      <xdr:colOff>50800</xdr:colOff>
      <xdr:row>98</xdr:row>
      <xdr:rowOff>110516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911354"/>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48816</xdr:rowOff>
    </xdr:from>
    <xdr:to>
      <xdr:col>55</xdr:col>
      <xdr:colOff>50800</xdr:colOff>
      <xdr:row>98</xdr:row>
      <xdr:rowOff>150416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51681</xdr:rowOff>
    </xdr:from>
    <xdr:to>
      <xdr:col>50</xdr:col>
      <xdr:colOff>165100</xdr:colOff>
      <xdr:row>98</xdr:row>
      <xdr:rowOff>153281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169808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55060</xdr:rowOff>
    </xdr:from>
    <xdr:to>
      <xdr:col>46</xdr:col>
      <xdr:colOff>38100</xdr:colOff>
      <xdr:row>98</xdr:row>
      <xdr:rowOff>156660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147787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59716</xdr:rowOff>
    </xdr:from>
    <xdr:to>
      <xdr:col>41</xdr:col>
      <xdr:colOff>101600</xdr:colOff>
      <xdr:row>98</xdr:row>
      <xdr:rowOff>161316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152443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58454</xdr:rowOff>
    </xdr:from>
    <xdr:to>
      <xdr:col>36</xdr:col>
      <xdr:colOff>165100</xdr:colOff>
      <xdr:row>98</xdr:row>
      <xdr:rowOff>160054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151181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152064</xdr:rowOff>
    </xdr:from>
    <xdr:to>
      <xdr:col>85</xdr:col>
      <xdr:colOff>127000</xdr:colOff>
      <xdr:row>38</xdr:row>
      <xdr:rowOff>39001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95714"/>
          <a:ext cx="838200" cy="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63862</xdr:rowOff>
    </xdr:from>
    <xdr:to>
      <xdr:col>81</xdr:col>
      <xdr:colOff>50800</xdr:colOff>
      <xdr:row>37</xdr:row>
      <xdr:rowOff>152064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07512"/>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63862</xdr:rowOff>
    </xdr:from>
    <xdr:to>
      <xdr:col>76</xdr:col>
      <xdr:colOff>114300</xdr:colOff>
      <xdr:row>38</xdr:row>
      <xdr:rowOff>119583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07512"/>
          <a:ext cx="889000" cy="2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119583</xdr:rowOff>
    </xdr:from>
    <xdr:to>
      <xdr:col>71</xdr:col>
      <xdr:colOff>177800</xdr:colOff>
      <xdr:row>38</xdr:row>
      <xdr:rowOff>125088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34683"/>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159651</xdr:rowOff>
    </xdr:from>
    <xdr:to>
      <xdr:col>85</xdr:col>
      <xdr:colOff>177800</xdr:colOff>
      <xdr:row>38</xdr:row>
      <xdr:rowOff>89801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138078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101264</xdr:rowOff>
    </xdr:from>
    <xdr:to>
      <xdr:col>81</xdr:col>
      <xdr:colOff>101600</xdr:colOff>
      <xdr:row>38</xdr:row>
      <xdr:rowOff>31414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22541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13062</xdr:rowOff>
    </xdr:from>
    <xdr:to>
      <xdr:col>76</xdr:col>
      <xdr:colOff>165100</xdr:colOff>
      <xdr:row>37</xdr:row>
      <xdr:rowOff>114662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131189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68783</xdr:rowOff>
    </xdr:from>
    <xdr:to>
      <xdr:col>72</xdr:col>
      <xdr:colOff>38100</xdr:colOff>
      <xdr:row>38</xdr:row>
      <xdr:rowOff>170383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161510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74288</xdr:rowOff>
    </xdr:from>
    <xdr:to>
      <xdr:col>67</xdr:col>
      <xdr:colOff>101600</xdr:colOff>
      <xdr:row>39</xdr:row>
      <xdr:rowOff>4438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167015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92051</xdr:rowOff>
    </xdr:from>
    <xdr:to>
      <xdr:col>85</xdr:col>
      <xdr:colOff>127000</xdr:colOff>
      <xdr:row>57</xdr:row>
      <xdr:rowOff>97455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64701"/>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97455</xdr:rowOff>
    </xdr:from>
    <xdr:to>
      <xdr:col>81</xdr:col>
      <xdr:colOff>50800</xdr:colOff>
      <xdr:row>57</xdr:row>
      <xdr:rowOff>110617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70105"/>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110617</xdr:rowOff>
    </xdr:from>
    <xdr:to>
      <xdr:col>76</xdr:col>
      <xdr:colOff>114300</xdr:colOff>
      <xdr:row>57</xdr:row>
      <xdr:rowOff>128732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83267"/>
          <a:ext cx="889000" cy="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116836</xdr:rowOff>
    </xdr:from>
    <xdr:to>
      <xdr:col>71</xdr:col>
      <xdr:colOff>177800</xdr:colOff>
      <xdr:row>57</xdr:row>
      <xdr:rowOff>128732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89486"/>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41251</xdr:rowOff>
    </xdr:from>
    <xdr:to>
      <xdr:col>85</xdr:col>
      <xdr:colOff>177800</xdr:colOff>
      <xdr:row>57</xdr:row>
      <xdr:rowOff>142851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127628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46655</xdr:rowOff>
    </xdr:from>
    <xdr:to>
      <xdr:col>81</xdr:col>
      <xdr:colOff>101600</xdr:colOff>
      <xdr:row>57</xdr:row>
      <xdr:rowOff>148255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139382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59817</xdr:rowOff>
    </xdr:from>
    <xdr:to>
      <xdr:col>76</xdr:col>
      <xdr:colOff>165100</xdr:colOff>
      <xdr:row>57</xdr:row>
      <xdr:rowOff>161417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152544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77932</xdr:rowOff>
    </xdr:from>
    <xdr:to>
      <xdr:col>72</xdr:col>
      <xdr:colOff>38100</xdr:colOff>
      <xdr:row>58</xdr:row>
      <xdr:rowOff>8082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170659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66036</xdr:rowOff>
    </xdr:from>
    <xdr:to>
      <xdr:col>67</xdr:col>
      <xdr:colOff>101600</xdr:colOff>
      <xdr:row>57</xdr:row>
      <xdr:rowOff>167636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158763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70112</xdr:rowOff>
    </xdr:from>
    <xdr:to>
      <xdr:col>85</xdr:col>
      <xdr:colOff>127000</xdr:colOff>
      <xdr:row>78</xdr:row>
      <xdr:rowOff>84266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43212"/>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84266</xdr:rowOff>
    </xdr:from>
    <xdr:to>
      <xdr:col>81</xdr:col>
      <xdr:colOff>50800</xdr:colOff>
      <xdr:row>78</xdr:row>
      <xdr:rowOff>119574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57366"/>
          <a:ext cx="889000" cy="3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107125</xdr:rowOff>
    </xdr:from>
    <xdr:to>
      <xdr:col>76</xdr:col>
      <xdr:colOff>114300</xdr:colOff>
      <xdr:row>78</xdr:row>
      <xdr:rowOff>119574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80225"/>
          <a:ext cx="889000" cy="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107125</xdr:rowOff>
    </xdr:from>
    <xdr:to>
      <xdr:col>71</xdr:col>
      <xdr:colOff>177800</xdr:colOff>
      <xdr:row>78</xdr:row>
      <xdr:rowOff>128687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80225"/>
          <a:ext cx="889000" cy="2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19312</xdr:rowOff>
    </xdr:from>
    <xdr:to>
      <xdr:col>85</xdr:col>
      <xdr:colOff>177800</xdr:colOff>
      <xdr:row>78</xdr:row>
      <xdr:rowOff>120912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150139</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33466</xdr:rowOff>
    </xdr:from>
    <xdr:to>
      <xdr:col>81</xdr:col>
      <xdr:colOff>101600</xdr:colOff>
      <xdr:row>78</xdr:row>
      <xdr:rowOff>135066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151593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1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68774</xdr:rowOff>
    </xdr:from>
    <xdr:to>
      <xdr:col>76</xdr:col>
      <xdr:colOff>165100</xdr:colOff>
      <xdr:row>78</xdr:row>
      <xdr:rowOff>170374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161501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56325</xdr:rowOff>
    </xdr:from>
    <xdr:to>
      <xdr:col>72</xdr:col>
      <xdr:colOff>38100</xdr:colOff>
      <xdr:row>78</xdr:row>
      <xdr:rowOff>157925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2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77887</xdr:rowOff>
    </xdr:from>
    <xdr:to>
      <xdr:col>67</xdr:col>
      <xdr:colOff>101600</xdr:colOff>
      <xdr:row>79</xdr:row>
      <xdr:rowOff>8037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170614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4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150988</xdr:rowOff>
    </xdr:from>
    <xdr:to>
      <xdr:col>85</xdr:col>
      <xdr:colOff>127000</xdr:colOff>
      <xdr:row>97</xdr:row>
      <xdr:rowOff>17134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10188"/>
          <a:ext cx="8382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17134</xdr:rowOff>
    </xdr:from>
    <xdr:to>
      <xdr:col>81</xdr:col>
      <xdr:colOff>50800</xdr:colOff>
      <xdr:row>97</xdr:row>
      <xdr:rowOff>39756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47784"/>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39756</xdr:rowOff>
    </xdr:from>
    <xdr:to>
      <xdr:col>76</xdr:col>
      <xdr:colOff>114300</xdr:colOff>
      <xdr:row>97</xdr:row>
      <xdr:rowOff>43030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7040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30704</xdr:rowOff>
    </xdr:from>
    <xdr:to>
      <xdr:col>71</xdr:col>
      <xdr:colOff>177800</xdr:colOff>
      <xdr:row>97</xdr:row>
      <xdr:rowOff>43030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61354"/>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100188</xdr:rowOff>
    </xdr:from>
    <xdr:to>
      <xdr:col>85</xdr:col>
      <xdr:colOff>177800</xdr:colOff>
      <xdr:row>97</xdr:row>
      <xdr:rowOff>30338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123065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137784</xdr:rowOff>
    </xdr:from>
    <xdr:to>
      <xdr:col>81</xdr:col>
      <xdr:colOff>101600</xdr:colOff>
      <xdr:row>97</xdr:row>
      <xdr:rowOff>67934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59061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6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160406</xdr:rowOff>
    </xdr:from>
    <xdr:to>
      <xdr:col>76</xdr:col>
      <xdr:colOff>165100</xdr:colOff>
      <xdr:row>97</xdr:row>
      <xdr:rowOff>90556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81683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163680</xdr:rowOff>
    </xdr:from>
    <xdr:to>
      <xdr:col>72</xdr:col>
      <xdr:colOff>38100</xdr:colOff>
      <xdr:row>97</xdr:row>
      <xdr:rowOff>93830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84957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151354</xdr:rowOff>
    </xdr:from>
    <xdr:to>
      <xdr:col>67</xdr:col>
      <xdr:colOff>101600</xdr:colOff>
      <xdr:row>97</xdr:row>
      <xdr:rowOff>81504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72631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議会費については、類似団体と比較しても高くなっている。要因は、住民一人当たりの人件費が類似団体と比較して高いためである。</a:t>
          </a:r>
          <a:endParaRPr lang="ja-JP" altLang="ja-JP" sz="1300">
            <a:effectLst/>
          </a:endParaRPr>
        </a:p>
        <a:p>
          <a:r>
            <a:rPr kumimoji="1" lang="ja-JP" altLang="ja-JP" sz="1300">
              <a:solidFill>
                <a:schemeClr val="dk1"/>
              </a:solidFill>
              <a:effectLst/>
              <a:latin typeface="+mn-lt"/>
              <a:ea typeface="+mn-ea"/>
              <a:cs typeface="+mn-cs"/>
            </a:rPr>
            <a:t>　災害復旧費について高くなっているのは、台風の接近により農地、道路及び河川の復旧に要したためである。</a:t>
          </a:r>
          <a:endParaRPr lang="ja-JP" altLang="ja-JP" sz="1300">
            <a:effectLst/>
          </a:endParaRPr>
        </a:p>
        <a:p>
          <a:r>
            <a:rPr kumimoji="1" lang="ja-JP" altLang="ja-JP" sz="1300">
              <a:solidFill>
                <a:schemeClr val="dk1"/>
              </a:solidFill>
              <a:effectLst/>
              <a:latin typeface="+mn-lt"/>
              <a:ea typeface="+mn-ea"/>
              <a:cs typeface="+mn-cs"/>
            </a:rPr>
            <a:t>　土木費についての近年の増加傾向の要因は、道路新設改良事業の計画期間中であるためで、本事業が終了するまでは事業費の増加が見込まれる。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公債費について、平成２６年度以降、類似団体の数値を下回っていたが、近年の大型事業実施による過疎対策事業債の発行額の増加により類似団体を上回る結果となった。</a:t>
          </a:r>
          <a:endParaRPr lang="ja-JP" altLang="ja-JP" sz="1300">
            <a:effectLst/>
          </a:endParaRPr>
        </a:p>
        <a:p>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財政調整基金残高の比率減少は、平成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基金の取崩し</a:t>
          </a:r>
          <a:r>
            <a:rPr kumimoji="1" lang="ja-JP" altLang="en-US" sz="1300">
              <a:solidFill>
                <a:schemeClr val="dk1"/>
              </a:solidFill>
              <a:effectLst/>
              <a:latin typeface="+mn-lt"/>
              <a:ea typeface="+mn-ea"/>
              <a:cs typeface="+mn-cs"/>
            </a:rPr>
            <a:t>を行ったことから、１０７，８２１千</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減少したことが</a:t>
          </a:r>
          <a:r>
            <a:rPr kumimoji="1" lang="ja-JP" altLang="ja-JP" sz="1300">
              <a:solidFill>
                <a:schemeClr val="dk1"/>
              </a:solidFill>
              <a:effectLst/>
              <a:latin typeface="+mn-lt"/>
              <a:ea typeface="+mn-ea"/>
              <a:cs typeface="+mn-cs"/>
            </a:rPr>
            <a:t>要因である。</a:t>
          </a:r>
          <a:endParaRPr lang="ja-JP" altLang="ja-JP" sz="1300">
            <a:effectLst/>
          </a:endParaRPr>
        </a:p>
        <a:p>
          <a:r>
            <a:rPr kumimoji="1" lang="ja-JP" altLang="ja-JP" sz="1300">
              <a:solidFill>
                <a:schemeClr val="dk1"/>
              </a:solidFill>
              <a:effectLst/>
              <a:latin typeface="+mn-lt"/>
              <a:ea typeface="+mn-ea"/>
              <a:cs typeface="+mn-cs"/>
            </a:rPr>
            <a:t>　また、実質単年度収支が昨年度から引き続き赤字化した要因は、</a:t>
          </a:r>
          <a:r>
            <a:rPr kumimoji="1" lang="ja-JP" altLang="en-US" sz="1300">
              <a:solidFill>
                <a:schemeClr val="dk1"/>
              </a:solidFill>
              <a:effectLst/>
              <a:latin typeface="+mn-lt"/>
              <a:ea typeface="+mn-ea"/>
              <a:cs typeface="+mn-cs"/>
            </a:rPr>
            <a:t>前年度から引き続いての</a:t>
          </a:r>
          <a:r>
            <a:rPr kumimoji="1" lang="ja-JP" altLang="ja-JP" sz="1300">
              <a:solidFill>
                <a:schemeClr val="dk1"/>
              </a:solidFill>
              <a:effectLst/>
              <a:latin typeface="+mn-lt"/>
              <a:ea typeface="+mn-ea"/>
              <a:cs typeface="+mn-cs"/>
            </a:rPr>
            <a:t>庁舎の空調設備改修工事等の事業費増加によるものである。</a:t>
          </a:r>
          <a:endParaRPr lang="ja-JP" altLang="ja-JP" sz="1300">
            <a:effectLst/>
          </a:endParaRPr>
        </a:p>
        <a:p>
          <a:r>
            <a:rPr kumimoji="1" lang="ja-JP" altLang="ja-JP" sz="1300">
              <a:solidFill>
                <a:schemeClr val="dk1"/>
              </a:solidFill>
              <a:effectLst/>
              <a:latin typeface="+mn-lt"/>
              <a:ea typeface="+mn-ea"/>
              <a:cs typeface="+mn-cs"/>
            </a:rPr>
            <a:t>　当町においては、歳計剰余金の</a:t>
          </a:r>
          <a:r>
            <a:rPr kumimoji="1" lang="ja-JP" altLang="en-US" sz="1300">
              <a:solidFill>
                <a:schemeClr val="dk1"/>
              </a:solidFill>
              <a:effectLst/>
              <a:latin typeface="+mn-lt"/>
              <a:ea typeface="+mn-ea"/>
              <a:cs typeface="+mn-cs"/>
            </a:rPr>
            <a:t>二分の一</a:t>
          </a:r>
          <a:r>
            <a:rPr kumimoji="1" lang="ja-JP" altLang="ja-JP" sz="1300">
              <a:solidFill>
                <a:schemeClr val="dk1"/>
              </a:solidFill>
              <a:effectLst/>
              <a:latin typeface="+mn-lt"/>
              <a:ea typeface="+mn-ea"/>
              <a:cs typeface="+mn-cs"/>
            </a:rPr>
            <a:t>を財政調整基金に積み立てることとしており、今後も適正な財政運営に努め、基金保持に努める。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赤字が生じている会計はなく、黒字額では水道事業会計の割合は大きく、一般会計の比率は年々減少傾向となっている。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今後も各会計ともに赤字額、資金不足額が生じない見込みであるが、比率に注視し、より一層経費の削減に努める。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3770463</v>
      </c>
      <c r="BO4" s="430"/>
      <c r="BP4" s="430"/>
      <c r="BQ4" s="430"/>
      <c r="BR4" s="430"/>
      <c r="BS4" s="430"/>
      <c r="BT4" s="430"/>
      <c r="BU4" s="431"/>
      <c r="BV4" s="429">
        <v>3768355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2.5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3680035</v>
      </c>
      <c r="BO5" s="467"/>
      <c r="BP5" s="467"/>
      <c r="BQ5" s="467"/>
      <c r="BR5" s="467"/>
      <c r="BS5" s="467"/>
      <c r="BT5" s="467"/>
      <c r="BU5" s="468"/>
      <c r="BV5" s="466">
        <v>3633089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92.7</v>
      </c>
      <c r="CU5" s="464"/>
      <c r="CV5" s="464"/>
      <c r="CW5" s="464"/>
      <c r="CX5" s="464"/>
      <c r="CY5" s="464"/>
      <c r="CZ5" s="464"/>
      <c r="DA5" s="465"/>
      <c r="DB5" s="463">
        <v>93.9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90428</v>
      </c>
      <c r="BO6" s="467"/>
      <c r="BP6" s="467"/>
      <c r="BQ6" s="467"/>
      <c r="BR6" s="467"/>
      <c r="BS6" s="467"/>
      <c r="BT6" s="467"/>
      <c r="BU6" s="468"/>
      <c r="BV6" s="466">
        <v>135266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97.6</v>
      </c>
      <c r="CU6" s="504"/>
      <c r="CV6" s="504"/>
      <c r="CW6" s="504"/>
      <c r="CX6" s="504"/>
      <c r="CY6" s="504"/>
      <c r="CZ6" s="504"/>
      <c r="DA6" s="505"/>
      <c r="DB6" s="503">
        <v>98.8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37415</v>
      </c>
      <c r="BO7" s="467"/>
      <c r="BP7" s="467"/>
      <c r="BQ7" s="467"/>
      <c r="BR7" s="467"/>
      <c r="BS7" s="467"/>
      <c r="BT7" s="467"/>
      <c r="BU7" s="468"/>
      <c r="BV7" s="466">
        <v>75070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2447992</v>
      </c>
      <c r="CU7" s="467"/>
      <c r="CV7" s="467"/>
      <c r="CW7" s="467"/>
      <c r="CX7" s="467"/>
      <c r="CY7" s="467"/>
      <c r="CZ7" s="467"/>
      <c r="DA7" s="468"/>
      <c r="DB7" s="466">
        <v>2438068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53013</v>
      </c>
      <c r="BO8" s="467"/>
      <c r="BP8" s="467"/>
      <c r="BQ8" s="467"/>
      <c r="BR8" s="467"/>
      <c r="BS8" s="467"/>
      <c r="BT8" s="467"/>
      <c r="BU8" s="468"/>
      <c r="BV8" s="466">
        <v>60196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5837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-7183</v>
      </c>
      <c r="BO9" s="467"/>
      <c r="BP9" s="467"/>
      <c r="BQ9" s="467"/>
      <c r="BR9" s="467"/>
      <c r="BS9" s="467"/>
      <c r="BT9" s="467"/>
      <c r="BU9" s="468"/>
      <c r="BV9" s="466">
        <v>-23951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6508</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108</v>
      </c>
      <c r="AV10" s="499"/>
      <c r="AW10" s="499"/>
      <c r="AX10" s="499"/>
      <c r="AY10" s="500" t="s">
        <v>119</v>
      </c>
      <c r="AZ10" s="501"/>
      <c r="BA10" s="501"/>
      <c r="BB10" s="501"/>
      <c r="BC10" s="501"/>
      <c r="BD10" s="501"/>
      <c r="BE10" s="501"/>
      <c r="BF10" s="501"/>
      <c r="BG10" s="501"/>
      <c r="BH10" s="501"/>
      <c r="BI10" s="501"/>
      <c r="BJ10" s="501"/>
      <c r="BK10" s="501"/>
      <c r="BL10" s="501"/>
      <c r="BM10" s="502"/>
      <c r="BN10" s="466">
        <v>1179</v>
      </c>
      <c r="BO10" s="467"/>
      <c r="BP10" s="467"/>
      <c r="BQ10" s="467"/>
      <c r="BR10" s="467"/>
      <c r="BS10" s="467"/>
      <c r="BT10" s="467"/>
      <c r="BU10" s="468"/>
      <c r="BV10" s="466">
        <v>1594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5788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124</v>
      </c>
      <c r="AV12" s="499"/>
      <c r="AW12" s="499"/>
      <c r="AX12" s="499"/>
      <c r="AY12" s="500" t="s">
        <v>134</v>
      </c>
      <c r="AZ12" s="501"/>
      <c r="BA12" s="501"/>
      <c r="BB12" s="501"/>
      <c r="BC12" s="501"/>
      <c r="BD12" s="501"/>
      <c r="BE12" s="501"/>
      <c r="BF12" s="501"/>
      <c r="BG12" s="501"/>
      <c r="BH12" s="501"/>
      <c r="BI12" s="501"/>
      <c r="BJ12" s="501"/>
      <c r="BK12" s="501"/>
      <c r="BL12" s="501"/>
      <c r="BM12" s="502"/>
      <c r="BN12" s="466">
        <v>140000</v>
      </c>
      <c r="BO12" s="467"/>
      <c r="BP12" s="467"/>
      <c r="BQ12" s="467"/>
      <c r="BR12" s="467"/>
      <c r="BS12" s="467"/>
      <c r="BT12" s="467"/>
      <c r="BU12" s="468"/>
      <c r="BV12" s="466">
        <v>140000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5758</v>
      </c>
      <c r="S13" s="548"/>
      <c r="T13" s="548"/>
      <c r="U13" s="548"/>
      <c r="V13" s="549"/>
      <c r="W13" s="482" t="s">
        <v>138</v>
      </c>
      <c r="X13" s="483"/>
      <c r="Y13" s="483"/>
      <c r="Z13" s="483"/>
      <c r="AA13" s="483"/>
      <c r="AB13" s="473"/>
      <c r="AC13" s="517">
        <v>460</v>
      </c>
      <c r="AD13" s="518"/>
      <c r="AE13" s="518"/>
      <c r="AF13" s="518"/>
      <c r="AG13" s="557"/>
      <c r="AH13" s="517">
        <v>459</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-146004</v>
      </c>
      <c r="BO13" s="467"/>
      <c r="BP13" s="467"/>
      <c r="BQ13" s="467"/>
      <c r="BR13" s="467"/>
      <c r="BS13" s="467"/>
      <c r="BT13" s="467"/>
      <c r="BU13" s="468"/>
      <c r="BV13" s="466">
        <v>-162357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12.2</v>
      </c>
      <c r="CU13" s="464"/>
      <c r="CV13" s="464"/>
      <c r="CW13" s="464"/>
      <c r="CX13" s="464"/>
      <c r="CY13" s="464"/>
      <c r="CZ13" s="464"/>
      <c r="DA13" s="465"/>
      <c r="DB13" s="463">
        <v>11.1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5955</v>
      </c>
      <c r="S14" s="548"/>
      <c r="T14" s="548"/>
      <c r="U14" s="548"/>
      <c r="V14" s="549"/>
      <c r="W14" s="456"/>
      <c r="X14" s="457"/>
      <c r="Y14" s="457"/>
      <c r="Z14" s="457"/>
      <c r="AA14" s="457"/>
      <c r="AB14" s="446"/>
      <c r="AC14" s="550">
        <v>16.7</v>
      </c>
      <c r="AD14" s="551"/>
      <c r="AE14" s="551"/>
      <c r="AF14" s="551"/>
      <c r="AG14" s="552"/>
      <c r="AH14" s="550">
        <v>15.7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175.9</v>
      </c>
      <c r="CU14" s="562"/>
      <c r="CV14" s="562"/>
      <c r="CW14" s="562"/>
      <c r="CX14" s="562"/>
      <c r="CY14" s="562"/>
      <c r="CZ14" s="562"/>
      <c r="DA14" s="563"/>
      <c r="DB14" s="561">
        <v>170.9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5914</v>
      </c>
      <c r="S15" s="548"/>
      <c r="T15" s="548"/>
      <c r="U15" s="548"/>
      <c r="V15" s="549"/>
      <c r="W15" s="482" t="s">
        <v>146</v>
      </c>
      <c r="X15" s="483"/>
      <c r="Y15" s="483"/>
      <c r="Z15" s="483"/>
      <c r="AA15" s="483"/>
      <c r="AB15" s="473"/>
      <c r="AC15" s="517">
        <v>705</v>
      </c>
      <c r="AD15" s="518"/>
      <c r="AE15" s="518"/>
      <c r="AF15" s="518"/>
      <c r="AG15" s="557"/>
      <c r="AH15" s="517">
        <v>741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689475</v>
      </c>
      <c r="BO15" s="430"/>
      <c r="BP15" s="430"/>
      <c r="BQ15" s="430"/>
      <c r="BR15" s="430"/>
      <c r="BS15" s="430"/>
      <c r="BT15" s="430"/>
      <c r="BU15" s="431"/>
      <c r="BV15" s="429">
        <v>736264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25.5</v>
      </c>
      <c r="AD16" s="551"/>
      <c r="AE16" s="551"/>
      <c r="AF16" s="551"/>
      <c r="AG16" s="552"/>
      <c r="AH16" s="550">
        <v>25.4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2132956</v>
      </c>
      <c r="BO16" s="467"/>
      <c r="BP16" s="467"/>
      <c r="BQ16" s="467"/>
      <c r="BR16" s="467"/>
      <c r="BS16" s="467"/>
      <c r="BT16" s="467"/>
      <c r="BU16" s="468"/>
      <c r="BV16" s="466">
        <v>2108953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1596</v>
      </c>
      <c r="AD17" s="518"/>
      <c r="AE17" s="518"/>
      <c r="AF17" s="518"/>
      <c r="AG17" s="557"/>
      <c r="AH17" s="517">
        <v>1723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880034</v>
      </c>
      <c r="BO17" s="467"/>
      <c r="BP17" s="467"/>
      <c r="BQ17" s="467"/>
      <c r="BR17" s="467"/>
      <c r="BS17" s="467"/>
      <c r="BT17" s="467"/>
      <c r="BU17" s="468"/>
      <c r="BV17" s="466">
        <v>945181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30.94</v>
      </c>
      <c r="M18" s="579"/>
      <c r="N18" s="579"/>
      <c r="O18" s="579"/>
      <c r="P18" s="579"/>
      <c r="Q18" s="579"/>
      <c r="R18" s="580"/>
      <c r="S18" s="580"/>
      <c r="T18" s="580"/>
      <c r="U18" s="580"/>
      <c r="V18" s="581"/>
      <c r="W18" s="484"/>
      <c r="X18" s="485"/>
      <c r="Y18" s="485"/>
      <c r="Z18" s="485"/>
      <c r="AA18" s="485"/>
      <c r="AB18" s="476"/>
      <c r="AC18" s="582">
        <v>57.8</v>
      </c>
      <c r="AD18" s="583"/>
      <c r="AE18" s="583"/>
      <c r="AF18" s="583"/>
      <c r="AG18" s="584"/>
      <c r="AH18" s="582">
        <v>58.9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2286904</v>
      </c>
      <c r="BO18" s="467"/>
      <c r="BP18" s="467"/>
      <c r="BQ18" s="467"/>
      <c r="BR18" s="467"/>
      <c r="BS18" s="467"/>
      <c r="BT18" s="467"/>
      <c r="BU18" s="468"/>
      <c r="BV18" s="466">
        <v>2282067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189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2861261</v>
      </c>
      <c r="BO19" s="467"/>
      <c r="BP19" s="467"/>
      <c r="BQ19" s="467"/>
      <c r="BR19" s="467"/>
      <c r="BS19" s="467"/>
      <c r="BT19" s="467"/>
      <c r="BU19" s="468"/>
      <c r="BV19" s="466">
        <v>2843733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2223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4382370</v>
      </c>
      <c r="BO23" s="467"/>
      <c r="BP23" s="467"/>
      <c r="BQ23" s="467"/>
      <c r="BR23" s="467"/>
      <c r="BS23" s="467"/>
      <c r="BT23" s="467"/>
      <c r="BU23" s="468"/>
      <c r="BV23" s="466">
        <v>4460700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7000</v>
      </c>
      <c r="R24" s="518"/>
      <c r="S24" s="518"/>
      <c r="T24" s="518"/>
      <c r="U24" s="518"/>
      <c r="V24" s="557"/>
      <c r="W24" s="616"/>
      <c r="X24" s="604"/>
      <c r="Y24" s="605"/>
      <c r="Z24" s="516" t="s">
        <v>170</v>
      </c>
      <c r="AA24" s="496"/>
      <c r="AB24" s="496"/>
      <c r="AC24" s="496"/>
      <c r="AD24" s="496"/>
      <c r="AE24" s="496"/>
      <c r="AF24" s="496"/>
      <c r="AG24" s="497"/>
      <c r="AH24" s="517">
        <v>58</v>
      </c>
      <c r="AI24" s="518"/>
      <c r="AJ24" s="518"/>
      <c r="AK24" s="518"/>
      <c r="AL24" s="557"/>
      <c r="AM24" s="517">
        <v>158224</v>
      </c>
      <c r="AN24" s="518"/>
      <c r="AO24" s="518"/>
      <c r="AP24" s="518"/>
      <c r="AQ24" s="518"/>
      <c r="AR24" s="557"/>
      <c r="AS24" s="517">
        <v>2728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4301036</v>
      </c>
      <c r="BO24" s="467"/>
      <c r="BP24" s="467"/>
      <c r="BQ24" s="467"/>
      <c r="BR24" s="467"/>
      <c r="BS24" s="467"/>
      <c r="BT24" s="467"/>
      <c r="BU24" s="468"/>
      <c r="BV24" s="466">
        <v>4330546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5900</v>
      </c>
      <c r="R25" s="518"/>
      <c r="S25" s="518"/>
      <c r="T25" s="518"/>
      <c r="U25" s="518"/>
      <c r="V25" s="557"/>
      <c r="W25" s="616"/>
      <c r="X25" s="604"/>
      <c r="Y25" s="605"/>
      <c r="Z25" s="516" t="s">
        <v>173</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128</v>
      </c>
      <c r="BO25" s="430"/>
      <c r="BP25" s="430"/>
      <c r="BQ25" s="430"/>
      <c r="BR25" s="430"/>
      <c r="BS25" s="430"/>
      <c r="BT25" s="430"/>
      <c r="BU25" s="431"/>
      <c r="BV25" s="429">
        <v>53259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5300</v>
      </c>
      <c r="R26" s="518"/>
      <c r="S26" s="518"/>
      <c r="T26" s="518"/>
      <c r="U26" s="518"/>
      <c r="V26" s="557"/>
      <c r="W26" s="616"/>
      <c r="X26" s="604"/>
      <c r="Y26" s="605"/>
      <c r="Z26" s="516" t="s">
        <v>176</v>
      </c>
      <c r="AA26" s="626"/>
      <c r="AB26" s="626"/>
      <c r="AC26" s="626"/>
      <c r="AD26" s="626"/>
      <c r="AE26" s="626"/>
      <c r="AF26" s="626"/>
      <c r="AG26" s="627"/>
      <c r="AH26" s="517">
        <v>2</v>
      </c>
      <c r="AI26" s="518"/>
      <c r="AJ26" s="518"/>
      <c r="AK26" s="518"/>
      <c r="AL26" s="557"/>
      <c r="AM26" s="517" t="s">
        <v>177</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3000</v>
      </c>
      <c r="R27" s="518"/>
      <c r="S27" s="518"/>
      <c r="T27" s="518"/>
      <c r="U27" s="518"/>
      <c r="V27" s="557"/>
      <c r="W27" s="616"/>
      <c r="X27" s="604"/>
      <c r="Y27" s="605"/>
      <c r="Z27" s="516" t="s">
        <v>180</v>
      </c>
      <c r="AA27" s="496"/>
      <c r="AB27" s="496"/>
      <c r="AC27" s="496"/>
      <c r="AD27" s="496"/>
      <c r="AE27" s="496"/>
      <c r="AF27" s="496"/>
      <c r="AG27" s="497"/>
      <c r="AH27" s="517">
        <v>1</v>
      </c>
      <c r="AI27" s="518"/>
      <c r="AJ27" s="518"/>
      <c r="AK27" s="518"/>
      <c r="AL27" s="557"/>
      <c r="AM27" s="517" t="s">
        <v>181</v>
      </c>
      <c r="AN27" s="518"/>
      <c r="AO27" s="518"/>
      <c r="AP27" s="518"/>
      <c r="AQ27" s="518"/>
      <c r="AR27" s="557"/>
      <c r="AS27" s="517" t="s">
        <v>177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96213</v>
      </c>
      <c r="BO27" s="640"/>
      <c r="BP27" s="640"/>
      <c r="BQ27" s="640"/>
      <c r="BR27" s="640"/>
      <c r="BS27" s="640"/>
      <c r="BT27" s="640"/>
      <c r="BU27" s="641"/>
      <c r="BV27" s="639">
        <v>96149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2500</v>
      </c>
      <c r="R28" s="518"/>
      <c r="S28" s="518"/>
      <c r="T28" s="518"/>
      <c r="U28" s="518"/>
      <c r="V28" s="557"/>
      <c r="W28" s="616"/>
      <c r="X28" s="604"/>
      <c r="Y28" s="605"/>
      <c r="Z28" s="516" t="s">
        <v>184</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887206</v>
      </c>
      <c r="BO28" s="430"/>
      <c r="BP28" s="430"/>
      <c r="BQ28" s="430"/>
      <c r="BR28" s="430"/>
      <c r="BS28" s="430"/>
      <c r="BT28" s="430"/>
      <c r="BU28" s="431"/>
      <c r="BV28" s="429">
        <v>995027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8</v>
      </c>
      <c r="M29" s="518"/>
      <c r="N29" s="518"/>
      <c r="O29" s="518"/>
      <c r="P29" s="557"/>
      <c r="Q29" s="517">
        <v>2300</v>
      </c>
      <c r="R29" s="518"/>
      <c r="S29" s="518"/>
      <c r="T29" s="518"/>
      <c r="U29" s="518"/>
      <c r="V29" s="557"/>
      <c r="W29" s="617"/>
      <c r="X29" s="618"/>
      <c r="Y29" s="619"/>
      <c r="Z29" s="516" t="s">
        <v>187</v>
      </c>
      <c r="AA29" s="496"/>
      <c r="AB29" s="496"/>
      <c r="AC29" s="496"/>
      <c r="AD29" s="496"/>
      <c r="AE29" s="496"/>
      <c r="AF29" s="496"/>
      <c r="AG29" s="497"/>
      <c r="AH29" s="517">
        <v>59</v>
      </c>
      <c r="AI29" s="518"/>
      <c r="AJ29" s="518"/>
      <c r="AK29" s="518"/>
      <c r="AL29" s="557"/>
      <c r="AM29" s="517">
        <v>162116</v>
      </c>
      <c r="AN29" s="518"/>
      <c r="AO29" s="518"/>
      <c r="AP29" s="518"/>
      <c r="AQ29" s="518"/>
      <c r="AR29" s="557"/>
      <c r="AS29" s="517">
        <v>2748</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527</v>
      </c>
      <c r="BO29" s="467"/>
      <c r="BP29" s="467"/>
      <c r="BQ29" s="467"/>
      <c r="BR29" s="467"/>
      <c r="BS29" s="467"/>
      <c r="BT29" s="467"/>
      <c r="BU29" s="468"/>
      <c r="BV29" s="466">
        <v>526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36070</v>
      </c>
      <c r="BO30" s="640"/>
      <c r="BP30" s="640"/>
      <c r="BQ30" s="640"/>
      <c r="BR30" s="640"/>
      <c r="BS30" s="640"/>
      <c r="BT30" s="640"/>
      <c r="BU30" s="641"/>
      <c r="BV30" s="639">
        <v>43450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日高広域消防事務組合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漁業集落環境整備事業特別会計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御坊市外五ヶ町病院経営事務組合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御坊日高老人福祉施設事務組合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御坊日高老人福祉施設事務組合（公営企業会計）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御坊広域行政事務組合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和歌山県市町村総合事務組合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和歌山県後期高齢者医療広域連合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和歌山県後期高齢者医療広域連合（特別会計）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和歌山地方税回収機構</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aloqU4KNkNAdZ79Ld4dBdI2Vy1wTyn5YJzNOXWro7M3KMMD5nTvRYpGj8zj89GfGNbAIYpeaIubRSbwuVVSnA==" saltValue="JAasKO4vE6LuzYUQyKS2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567</v>
      </c>
      <c r="D34" s="1244"/>
      <c r="E34" s="1245"/>
      <c r="F34" s="32">
        <v>17.75</v>
      </c>
      <c r="G34" s="33">
        <v>18.41</v>
      </c>
      <c r="H34" s="33">
        <v>20.100000000000001</v>
      </c>
      <c r="I34" s="33">
        <v>22.88</v>
      </c>
      <c r="J34" s="34">
        <v>24.12</v>
      </c>
      <c r="K34" s="22"/>
      <c r="L34" s="22"/>
      <c r="M34" s="22"/>
      <c r="N34" s="22"/>
      <c r="O34" s="22"/>
      <c r="P34" s="22"/>
    </row>
    <row r="35" spans="1:16" ht="39" customHeight="1" x14ac:dyDescent="0.15">
      <c r="A35" s="22"/>
      <c r="B35" s="35"/>
      <c r="C35" s="1238" t="s">
        <v>568</v>
      </c>
      <c r="D35" s="1239"/>
      <c r="E35" s="1240"/>
      <c r="F35" s="36">
        <v>4.0999999999999996</v>
      </c>
      <c r="G35" s="37">
        <v>5.21</v>
      </c>
      <c r="H35" s="37">
        <v>3.43</v>
      </c>
      <c r="I35" s="37">
        <v>2.46</v>
      </c>
      <c r="J35" s="38">
        <v>2.16</v>
      </c>
      <c r="K35" s="22"/>
      <c r="L35" s="22"/>
      <c r="M35" s="22"/>
      <c r="N35" s="22"/>
      <c r="O35" s="22"/>
      <c r="P35" s="22"/>
    </row>
    <row r="36" spans="1:16" ht="39" customHeight="1" x14ac:dyDescent="0.15">
      <c r="A36" s="22"/>
      <c r="B36" s="35"/>
      <c r="C36" s="1238" t="s">
        <v>569</v>
      </c>
      <c r="D36" s="1239"/>
      <c r="E36" s="1240"/>
      <c r="F36" s="36">
        <v>1.59</v>
      </c>
      <c r="G36" s="37">
        <v>0.47</v>
      </c>
      <c r="H36" s="37">
        <v>0.01</v>
      </c>
      <c r="I36" s="37">
        <v>1.43</v>
      </c>
      <c r="J36" s="38">
        <v>1.62</v>
      </c>
      <c r="K36" s="22"/>
      <c r="L36" s="22"/>
      <c r="M36" s="22"/>
      <c r="N36" s="22"/>
      <c r="O36" s="22"/>
      <c r="P36" s="22"/>
    </row>
    <row r="37" spans="1:16" ht="39" customHeight="1" x14ac:dyDescent="0.15">
      <c r="A37" s="22"/>
      <c r="B37" s="35"/>
      <c r="C37" s="1238" t="s">
        <v>570</v>
      </c>
      <c r="D37" s="1239"/>
      <c r="E37" s="1240"/>
      <c r="F37" s="36">
        <v>0.27</v>
      </c>
      <c r="G37" s="37">
        <v>0.69</v>
      </c>
      <c r="H37" s="37">
        <v>0.99</v>
      </c>
      <c r="I37" s="37">
        <v>0.94</v>
      </c>
      <c r="J37" s="38">
        <v>0.8</v>
      </c>
      <c r="K37" s="22"/>
      <c r="L37" s="22"/>
      <c r="M37" s="22"/>
      <c r="N37" s="22"/>
      <c r="O37" s="22"/>
      <c r="P37" s="22"/>
    </row>
    <row r="38" spans="1:16" ht="39" customHeight="1" x14ac:dyDescent="0.15">
      <c r="A38" s="22"/>
      <c r="B38" s="35"/>
      <c r="C38" s="1238" t="s">
        <v>571</v>
      </c>
      <c r="D38" s="1239"/>
      <c r="E38" s="1240"/>
      <c r="F38" s="36">
        <v>0</v>
      </c>
      <c r="G38" s="37">
        <v>0.04</v>
      </c>
      <c r="H38" s="37">
        <v>0</v>
      </c>
      <c r="I38" s="37">
        <v>0</v>
      </c>
      <c r="J38" s="38">
        <v>0.05</v>
      </c>
      <c r="K38" s="22"/>
      <c r="L38" s="22"/>
      <c r="M38" s="22"/>
      <c r="N38" s="22"/>
      <c r="O38" s="22"/>
      <c r="P38" s="22"/>
    </row>
    <row r="39" spans="1:16" ht="39" customHeight="1" x14ac:dyDescent="0.15">
      <c r="A39" s="22"/>
      <c r="B39" s="35"/>
      <c r="C39" s="1238" t="s">
        <v>572</v>
      </c>
      <c r="D39" s="1239"/>
      <c r="E39" s="1240"/>
      <c r="F39" s="36">
        <v>0.03</v>
      </c>
      <c r="G39" s="37">
        <v>0.03</v>
      </c>
      <c r="H39" s="37">
        <v>0.03</v>
      </c>
      <c r="I39" s="37">
        <v>0.03</v>
      </c>
      <c r="J39" s="38">
        <v>0.04</v>
      </c>
      <c r="K39" s="22"/>
      <c r="L39" s="22"/>
      <c r="M39" s="22"/>
      <c r="N39" s="22"/>
      <c r="O39" s="22"/>
      <c r="P39" s="22"/>
    </row>
    <row r="40" spans="1:16" ht="39" customHeight="1" x14ac:dyDescent="0.15">
      <c r="A40" s="22"/>
      <c r="B40" s="35"/>
      <c r="C40" s="1238" t="s">
        <v>573</v>
      </c>
      <c r="D40" s="1239"/>
      <c r="E40" s="1240"/>
      <c r="F40" s="36">
        <v>0.05</v>
      </c>
      <c r="G40" s="37">
        <v>0.08</v>
      </c>
      <c r="H40" s="37">
        <v>0.05</v>
      </c>
      <c r="I40" s="37">
        <v>0.03</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7BhequO2cJrgBZTu8bmckHqE7b5BV2hVKYxdUEju4ddOdwAhzjXax29ej1TWF1Kts7nqhIXoZfzF0PciTWMDw==" saltValue="cKZGx20Kr4H3N+1bJuOa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389</v>
      </c>
      <c r="L45" s="60">
        <v>364</v>
      </c>
      <c r="M45" s="60">
        <v>363</v>
      </c>
      <c r="N45" s="60">
        <v>383</v>
      </c>
      <c r="O45" s="61">
        <v>420</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14</v>
      </c>
      <c r="F48" s="1254"/>
      <c r="G48" s="1254"/>
      <c r="H48" s="1254"/>
      <c r="I48" s="1254"/>
      <c r="J48" s="1255"/>
      <c r="K48" s="63">
        <v>202</v>
      </c>
      <c r="L48" s="64">
        <v>209</v>
      </c>
      <c r="M48" s="64">
        <v>217</v>
      </c>
      <c r="N48" s="64">
        <v>250</v>
      </c>
      <c r="O48" s="65">
        <v>257</v>
      </c>
      <c r="P48" s="48"/>
      <c r="Q48" s="48"/>
      <c r="R48" s="48"/>
      <c r="S48" s="48"/>
      <c r="T48" s="48"/>
      <c r="U48" s="48"/>
    </row>
    <row r="49" spans="1:21" ht="30.75" customHeight="1" x14ac:dyDescent="0.15">
      <c r="A49" s="48"/>
      <c r="B49" s="1248"/>
      <c r="C49" s="1249"/>
      <c r="D49" s="62"/>
      <c r="E49" s="1254" t="s">
        <v>15</v>
      </c>
      <c r="F49" s="1254"/>
      <c r="G49" s="1254"/>
      <c r="H49" s="1254"/>
      <c r="I49" s="1254"/>
      <c r="J49" s="1255"/>
      <c r="K49" s="63">
        <v>48</v>
      </c>
      <c r="L49" s="64">
        <v>40</v>
      </c>
      <c r="M49" s="64">
        <v>37</v>
      </c>
      <c r="N49" s="64">
        <v>43</v>
      </c>
      <c r="O49" s="65">
        <v>42</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393</v>
      </c>
      <c r="L52" s="64">
        <v>404</v>
      </c>
      <c r="M52" s="64">
        <v>402</v>
      </c>
      <c r="N52" s="64">
        <v>414</v>
      </c>
      <c r="O52" s="65">
        <v>456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246</v>
      </c>
      <c r="L53" s="69">
        <v>209</v>
      </c>
      <c r="M53" s="69">
        <v>215</v>
      </c>
      <c r="N53" s="69">
        <v>262</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594</v>
      </c>
      <c r="L57" s="83" t="s">
        <v>594</v>
      </c>
      <c r="M57" s="83" t="s">
        <v>594</v>
      </c>
      <c r="N57" s="83" t="s">
        <v>594</v>
      </c>
      <c r="O57" s="84" t="s">
        <v>594</v>
      </c>
    </row>
    <row r="58" spans="1:21" ht="31.5" customHeight="1" thickBot="1" x14ac:dyDescent="0.2">
      <c r="B58" s="1264"/>
      <c r="C58" s="1265"/>
      <c r="D58" s="1269" t="s">
        <v>26</v>
      </c>
      <c r="E58" s="1270"/>
      <c r="F58" s="1270"/>
      <c r="G58" s="1270"/>
      <c r="H58" s="1270"/>
      <c r="I58" s="1270"/>
      <c r="J58" s="1271"/>
      <c r="K58" s="85" t="s">
        <v>594</v>
      </c>
      <c r="L58" s="86" t="s">
        <v>594</v>
      </c>
      <c r="M58" s="86" t="s">
        <v>594</v>
      </c>
      <c r="N58" s="86" t="s">
        <v>594</v>
      </c>
      <c r="O58" s="87" t="s">
        <v>594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3wRUHaca5vN1HRMiQKMJ2z/HUUgioMpjb+kY3PJ+LxVGTIVHZwitkVhOwBiFTvRTesqb8gaZbG8gZK2+PpbuQ==" saltValue="oFkhMNO8M2ViFri/Y0K2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558</v>
      </c>
      <c r="J40" s="99" t="s">
        <v>559</v>
      </c>
      <c r="K40" s="99" t="s">
        <v>560</v>
      </c>
      <c r="L40" s="99" t="s">
        <v>561</v>
      </c>
      <c r="M40" s="100" t="s">
        <v>562</v>
      </c>
    </row>
    <row r="41" spans="2:13" ht="27.75" customHeight="1" x14ac:dyDescent="0.15">
      <c r="B41" s="1272" t="s">
        <v>29</v>
      </c>
      <c r="C41" s="1273"/>
      <c r="D41" s="101"/>
      <c r="E41" s="1278" t="s">
        <v>30</v>
      </c>
      <c r="F41" s="1278"/>
      <c r="G41" s="1278"/>
      <c r="H41" s="1279"/>
      <c r="I41" s="102">
        <v>4357</v>
      </c>
      <c r="J41" s="103">
        <v>4422</v>
      </c>
      <c r="K41" s="103">
        <v>4455</v>
      </c>
      <c r="L41" s="103">
        <v>4461</v>
      </c>
      <c r="M41" s="104">
        <v>4382</v>
      </c>
    </row>
    <row r="42" spans="2:13" ht="27.75" customHeight="1" x14ac:dyDescent="0.15">
      <c r="B42" s="1274"/>
      <c r="C42" s="1275"/>
      <c r="D42" s="105"/>
      <c r="E42" s="1280" t="s">
        <v>31</v>
      </c>
      <c r="F42" s="1280"/>
      <c r="G42" s="1280"/>
      <c r="H42" s="1281"/>
      <c r="I42" s="106" t="s">
        <v>517</v>
      </c>
      <c r="J42" s="107" t="s">
        <v>517</v>
      </c>
      <c r="K42" s="107" t="s">
        <v>517</v>
      </c>
      <c r="L42" s="107" t="s">
        <v>517</v>
      </c>
      <c r="M42" s="108" t="s">
        <v>517</v>
      </c>
    </row>
    <row r="43" spans="2:13" ht="27.75" customHeight="1" x14ac:dyDescent="0.15">
      <c r="B43" s="1274"/>
      <c r="C43" s="1275"/>
      <c r="D43" s="105"/>
      <c r="E43" s="1280" t="s">
        <v>32</v>
      </c>
      <c r="F43" s="1280"/>
      <c r="G43" s="1280"/>
      <c r="H43" s="1281"/>
      <c r="I43" s="106">
        <v>3903</v>
      </c>
      <c r="J43" s="107">
        <v>4294</v>
      </c>
      <c r="K43" s="107">
        <v>4378</v>
      </c>
      <c r="L43" s="107">
        <v>4352</v>
      </c>
      <c r="M43" s="108">
        <v>4554</v>
      </c>
    </row>
    <row r="44" spans="2:13" ht="27.75" customHeight="1" x14ac:dyDescent="0.15">
      <c r="B44" s="1274"/>
      <c r="C44" s="1275"/>
      <c r="D44" s="105"/>
      <c r="E44" s="1280" t="s">
        <v>33</v>
      </c>
      <c r="F44" s="1280"/>
      <c r="G44" s="1280"/>
      <c r="H44" s="1281"/>
      <c r="I44" s="106">
        <v>542</v>
      </c>
      <c r="J44" s="107">
        <v>522</v>
      </c>
      <c r="K44" s="107">
        <v>539</v>
      </c>
      <c r="L44" s="107">
        <v>503</v>
      </c>
      <c r="M44" s="108">
        <v>464</v>
      </c>
    </row>
    <row r="45" spans="2:13" ht="27.75" customHeight="1" x14ac:dyDescent="0.15">
      <c r="B45" s="1274"/>
      <c r="C45" s="1275"/>
      <c r="D45" s="105"/>
      <c r="E45" s="1280" t="s">
        <v>34</v>
      </c>
      <c r="F45" s="1280"/>
      <c r="G45" s="1280"/>
      <c r="H45" s="1281"/>
      <c r="I45" s="106">
        <v>626</v>
      </c>
      <c r="J45" s="107">
        <v>617</v>
      </c>
      <c r="K45" s="107">
        <v>608</v>
      </c>
      <c r="L45" s="107">
        <v>591</v>
      </c>
      <c r="M45" s="108">
        <v>573</v>
      </c>
    </row>
    <row r="46" spans="2:13" ht="27.75" customHeight="1" x14ac:dyDescent="0.15">
      <c r="B46" s="1274"/>
      <c r="C46" s="1275"/>
      <c r="D46" s="109"/>
      <c r="E46" s="1280" t="s">
        <v>35</v>
      </c>
      <c r="F46" s="1280"/>
      <c r="G46" s="1280"/>
      <c r="H46" s="1281"/>
      <c r="I46" s="106" t="s">
        <v>517</v>
      </c>
      <c r="J46" s="107" t="s">
        <v>517</v>
      </c>
      <c r="K46" s="107" t="s">
        <v>517</v>
      </c>
      <c r="L46" s="107" t="s">
        <v>517</v>
      </c>
      <c r="M46" s="108" t="s">
        <v>517</v>
      </c>
    </row>
    <row r="47" spans="2:13" ht="27.75" customHeight="1" x14ac:dyDescent="0.15">
      <c r="B47" s="1274"/>
      <c r="C47" s="1275"/>
      <c r="D47" s="110"/>
      <c r="E47" s="1282" t="s">
        <v>36</v>
      </c>
      <c r="F47" s="1283"/>
      <c r="G47" s="1283"/>
      <c r="H47" s="1284"/>
      <c r="I47" s="106" t="s">
        <v>517</v>
      </c>
      <c r="J47" s="107" t="s">
        <v>517</v>
      </c>
      <c r="K47" s="107" t="s">
        <v>517</v>
      </c>
      <c r="L47" s="107" t="s">
        <v>517</v>
      </c>
      <c r="M47" s="108" t="s">
        <v>517</v>
      </c>
    </row>
    <row r="48" spans="2:13" ht="27.75" customHeight="1" x14ac:dyDescent="0.15">
      <c r="B48" s="1274"/>
      <c r="C48" s="1275"/>
      <c r="D48" s="105"/>
      <c r="E48" s="1280" t="s">
        <v>37</v>
      </c>
      <c r="F48" s="1280"/>
      <c r="G48" s="1280"/>
      <c r="H48" s="1281"/>
      <c r="I48" s="106" t="s">
        <v>517</v>
      </c>
      <c r="J48" s="107" t="s">
        <v>517</v>
      </c>
      <c r="K48" s="107" t="s">
        <v>517</v>
      </c>
      <c r="L48" s="107" t="s">
        <v>517</v>
      </c>
      <c r="M48" s="108" t="s">
        <v>517</v>
      </c>
    </row>
    <row r="49" spans="2:13" ht="27.75" customHeight="1" x14ac:dyDescent="0.15">
      <c r="B49" s="1276"/>
      <c r="C49" s="1277"/>
      <c r="D49" s="105"/>
      <c r="E49" s="1280" t="s">
        <v>38</v>
      </c>
      <c r="F49" s="1280"/>
      <c r="G49" s="1280"/>
      <c r="H49" s="1281"/>
      <c r="I49" s="106" t="s">
        <v>517</v>
      </c>
      <c r="J49" s="107" t="s">
        <v>517</v>
      </c>
      <c r="K49" s="107" t="s">
        <v>517</v>
      </c>
      <c r="L49" s="107">
        <v>27</v>
      </c>
      <c r="M49" s="108">
        <v>33</v>
      </c>
    </row>
    <row r="50" spans="2:13" ht="27.75" customHeight="1" x14ac:dyDescent="0.15">
      <c r="B50" s="1285" t="s">
        <v>39</v>
      </c>
      <c r="C50" s="1286"/>
      <c r="D50" s="111"/>
      <c r="E50" s="1280" t="s">
        <v>40</v>
      </c>
      <c r="F50" s="1280"/>
      <c r="G50" s="1280"/>
      <c r="H50" s="1281"/>
      <c r="I50" s="106">
        <v>1135</v>
      </c>
      <c r="J50" s="107">
        <v>1185</v>
      </c>
      <c r="K50" s="107">
        <v>1193</v>
      </c>
      <c r="L50" s="107">
        <v>1095</v>
      </c>
      <c r="M50" s="108">
        <v>980</v>
      </c>
    </row>
    <row r="51" spans="2:13" ht="27.75" customHeight="1" x14ac:dyDescent="0.15">
      <c r="B51" s="1274"/>
      <c r="C51" s="1275"/>
      <c r="D51" s="105"/>
      <c r="E51" s="1280" t="s">
        <v>41</v>
      </c>
      <c r="F51" s="1280"/>
      <c r="G51" s="1280"/>
      <c r="H51" s="1281"/>
      <c r="I51" s="106">
        <v>1</v>
      </c>
      <c r="J51" s="107" t="s">
        <v>517</v>
      </c>
      <c r="K51" s="107" t="s">
        <v>517</v>
      </c>
      <c r="L51" s="107" t="s">
        <v>517</v>
      </c>
      <c r="M51" s="108" t="s">
        <v>517</v>
      </c>
    </row>
    <row r="52" spans="2:13" ht="27.75" customHeight="1" x14ac:dyDescent="0.15">
      <c r="B52" s="1276"/>
      <c r="C52" s="1277"/>
      <c r="D52" s="105"/>
      <c r="E52" s="1280" t="s">
        <v>42</v>
      </c>
      <c r="F52" s="1280"/>
      <c r="G52" s="1280"/>
      <c r="H52" s="1281"/>
      <c r="I52" s="106">
        <v>5466</v>
      </c>
      <c r="J52" s="107">
        <v>5336</v>
      </c>
      <c r="K52" s="107">
        <v>5413</v>
      </c>
      <c r="L52" s="107">
        <v>5378</v>
      </c>
      <c r="M52" s="108">
        <v>5521</v>
      </c>
    </row>
    <row r="53" spans="2:13" ht="27.75" customHeight="1" thickBot="1" x14ac:dyDescent="0.2">
      <c r="B53" s="1287" t="s">
        <v>43</v>
      </c>
      <c r="C53" s="1288"/>
      <c r="D53" s="112"/>
      <c r="E53" s="1289" t="s">
        <v>44</v>
      </c>
      <c r="F53" s="1289"/>
      <c r="G53" s="1289"/>
      <c r="H53" s="1290"/>
      <c r="I53" s="113">
        <v>2827</v>
      </c>
      <c r="J53" s="114">
        <v>3333</v>
      </c>
      <c r="K53" s="114">
        <v>3373</v>
      </c>
      <c r="L53" s="114">
        <v>3460</v>
      </c>
      <c r="M53" s="115">
        <v>3506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oFuGaRLrvcA+op5pjkJQjTfu0Sq34NdMQufQNR1a9yO/mT65iQP84k6YtLR+yBCKQ92tbY6lJroaR1x+9vA==" saltValue="/I/qAmTjdT65Ve9d86mf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47</v>
      </c>
      <c r="D55" s="1299"/>
      <c r="E55" s="1300"/>
      <c r="F55" s="127">
        <v>1090</v>
      </c>
      <c r="G55" s="127">
        <v>995</v>
      </c>
      <c r="H55" s="128">
        <v>887</v>
      </c>
    </row>
    <row r="56" spans="2:8" ht="52.5" customHeight="1" x14ac:dyDescent="0.15">
      <c r="B56" s="129"/>
      <c r="C56" s="1301" t="s">
        <v>48</v>
      </c>
      <c r="D56" s="1301"/>
      <c r="E56" s="1302"/>
      <c r="F56" s="130">
        <v>1</v>
      </c>
      <c r="G56" s="130">
        <v>1</v>
      </c>
      <c r="H56" s="131">
        <v>1</v>
      </c>
    </row>
    <row r="57" spans="2:8" ht="53.25" customHeight="1" x14ac:dyDescent="0.15">
      <c r="B57" s="129"/>
      <c r="C57" s="1303" t="s">
        <v>49</v>
      </c>
      <c r="D57" s="1303"/>
      <c r="E57" s="1304"/>
      <c r="F57" s="132">
        <v>47</v>
      </c>
      <c r="G57" s="132">
        <v>43</v>
      </c>
      <c r="H57" s="133">
        <v>36</v>
      </c>
    </row>
    <row r="58" spans="2:8" ht="45.75" customHeight="1" x14ac:dyDescent="0.15">
      <c r="B58" s="134"/>
      <c r="C58" s="1291" t="s">
        <v>591</v>
      </c>
      <c r="D58" s="1292"/>
      <c r="E58" s="1293"/>
      <c r="F58" s="135">
        <v>23</v>
      </c>
      <c r="G58" s="135">
        <v>21</v>
      </c>
      <c r="H58" s="136">
        <v>20</v>
      </c>
    </row>
    <row r="59" spans="2:8" ht="45.75" customHeight="1" x14ac:dyDescent="0.15">
      <c r="B59" s="134"/>
      <c r="C59" s="1291" t="s">
        <v>592</v>
      </c>
      <c r="D59" s="1292"/>
      <c r="E59" s="1293"/>
      <c r="F59" s="135">
        <v>16</v>
      </c>
      <c r="G59" s="135">
        <v>15</v>
      </c>
      <c r="H59" s="136">
        <v>13</v>
      </c>
    </row>
    <row r="60" spans="2:8" ht="45.75" customHeight="1" x14ac:dyDescent="0.15">
      <c r="B60" s="134"/>
      <c r="C60" s="1291" t="s">
        <v>593</v>
      </c>
      <c r="D60" s="1292"/>
      <c r="E60" s="1293"/>
      <c r="F60" s="135">
        <v>8</v>
      </c>
      <c r="G60" s="135">
        <v>7</v>
      </c>
      <c r="H60" s="136">
        <v>3</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50</v>
      </c>
      <c r="D63" s="1297"/>
      <c r="E63" s="1298"/>
      <c r="F63" s="141">
        <v>1138</v>
      </c>
      <c r="G63" s="141">
        <v>1039</v>
      </c>
      <c r="H63" s="142">
        <v>924</v>
      </c>
    </row>
    <row r="64" spans="2:8" ht="15" customHeight="1" x14ac:dyDescent="0.15"/>
    <row r="65" ht="0" hidden="1" customHeight="1" x14ac:dyDescent="0.15"/>
    <row r="66" ht="0" hidden="1" customHeight="1" x14ac:dyDescent="0.15"/>
  </sheetData>
  <sheetProtection algorithmName="SHA-512" hashValue="j9tl4UAjdHWHaD0rnGGIGYeeP15DZ8OeTy/x6lYC8d8jMPhCNCqqi8M736jl/ZxlFOh5MPnJ9uKkY9pstviaEw==" saltValue="TfBknj3i3KU0l+z4jr+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B4A0-7D17-4090-A7EE-FDFDC0FEA82D}">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600</v>
      </c>
      <c r="AO51" s="1308"/>
      <c r="AP51" s="1308"/>
      <c r="AQ51" s="1308"/>
      <c r="AR51" s="1308"/>
      <c r="AS51" s="1308"/>
      <c r="AT51" s="1308"/>
      <c r="AU51" s="1308"/>
      <c r="AV51" s="1308"/>
      <c r="AW51" s="1308"/>
      <c r="AX51" s="1308"/>
      <c r="AY51" s="1308"/>
      <c r="AZ51" s="1308"/>
      <c r="BA51" s="1308"/>
      <c r="BB51" s="1308" t="s">
        <v>601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159.4</v>
      </c>
      <c r="BY51" s="1305"/>
      <c r="BZ51" s="1305"/>
      <c r="CA51" s="1305"/>
      <c r="CB51" s="1305"/>
      <c r="CC51" s="1305"/>
      <c r="CD51" s="1305"/>
      <c r="CE51" s="1305"/>
      <c r="CF51" s="1305">
        <v>164.4</v>
      </c>
      <c r="CG51" s="1305"/>
      <c r="CH51" s="1305"/>
      <c r="CI51" s="1305"/>
      <c r="CJ51" s="1305"/>
      <c r="CK51" s="1305"/>
      <c r="CL51" s="1305"/>
      <c r="CM51" s="1305"/>
      <c r="CN51" s="1305">
        <v>170.9</v>
      </c>
      <c r="CO51" s="1305"/>
      <c r="CP51" s="1305"/>
      <c r="CQ51" s="1305"/>
      <c r="CR51" s="1305"/>
      <c r="CS51" s="1305"/>
      <c r="CT51" s="1305"/>
      <c r="CU51" s="1305"/>
      <c r="CV51" s="1305">
        <v>175.9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49.8</v>
      </c>
      <c r="BY53" s="1305"/>
      <c r="BZ53" s="1305"/>
      <c r="CA53" s="1305"/>
      <c r="CB53" s="1305"/>
      <c r="CC53" s="1305"/>
      <c r="CD53" s="1305"/>
      <c r="CE53" s="1305"/>
      <c r="CF53" s="1305">
        <v>50.4</v>
      </c>
      <c r="CG53" s="1305"/>
      <c r="CH53" s="1305"/>
      <c r="CI53" s="1305"/>
      <c r="CJ53" s="1305"/>
      <c r="CK53" s="1305"/>
      <c r="CL53" s="1305"/>
      <c r="CM53" s="1305"/>
      <c r="CN53" s="1305">
        <v>50.7</v>
      </c>
      <c r="CO53" s="1305"/>
      <c r="CP53" s="1305"/>
      <c r="CQ53" s="1305"/>
      <c r="CR53" s="1305"/>
      <c r="CS53" s="1305"/>
      <c r="CT53" s="1305"/>
      <c r="CU53" s="1305"/>
      <c r="CV53" s="1305">
        <v>51.9</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603</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600</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v>142</v>
      </c>
      <c r="BQ73" s="1305"/>
      <c r="BR73" s="1305"/>
      <c r="BS73" s="1305"/>
      <c r="BT73" s="1305"/>
      <c r="BU73" s="1305"/>
      <c r="BV73" s="1305"/>
      <c r="BW73" s="1305"/>
      <c r="BX73" s="1305">
        <v>159.4</v>
      </c>
      <c r="BY73" s="1305"/>
      <c r="BZ73" s="1305"/>
      <c r="CA73" s="1305"/>
      <c r="CB73" s="1305"/>
      <c r="CC73" s="1305"/>
      <c r="CD73" s="1305"/>
      <c r="CE73" s="1305"/>
      <c r="CF73" s="1305">
        <v>164.4</v>
      </c>
      <c r="CG73" s="1305"/>
      <c r="CH73" s="1305"/>
      <c r="CI73" s="1305"/>
      <c r="CJ73" s="1305"/>
      <c r="CK73" s="1305"/>
      <c r="CL73" s="1305"/>
      <c r="CM73" s="1305"/>
      <c r="CN73" s="1305">
        <v>170.9</v>
      </c>
      <c r="CO73" s="1305"/>
      <c r="CP73" s="1305"/>
      <c r="CQ73" s="1305"/>
      <c r="CR73" s="1305"/>
      <c r="CS73" s="1305"/>
      <c r="CT73" s="1305"/>
      <c r="CU73" s="1305"/>
      <c r="CV73" s="1305">
        <v>175.9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10.4</v>
      </c>
      <c r="BQ75" s="1305"/>
      <c r="BR75" s="1305"/>
      <c r="BS75" s="1305"/>
      <c r="BT75" s="1305"/>
      <c r="BU75" s="1305"/>
      <c r="BV75" s="1305"/>
      <c r="BW75" s="1305"/>
      <c r="BX75" s="1305">
        <v>10.6</v>
      </c>
      <c r="BY75" s="1305"/>
      <c r="BZ75" s="1305"/>
      <c r="CA75" s="1305"/>
      <c r="CB75" s="1305"/>
      <c r="CC75" s="1305"/>
      <c r="CD75" s="1305"/>
      <c r="CE75" s="1305"/>
      <c r="CF75" s="1305">
        <v>10.9</v>
      </c>
      <c r="CG75" s="1305"/>
      <c r="CH75" s="1305"/>
      <c r="CI75" s="1305"/>
      <c r="CJ75" s="1305"/>
      <c r="CK75" s="1305"/>
      <c r="CL75" s="1305"/>
      <c r="CM75" s="1305"/>
      <c r="CN75" s="1305">
        <v>11.1</v>
      </c>
      <c r="CO75" s="1305"/>
      <c r="CP75" s="1305"/>
      <c r="CQ75" s="1305"/>
      <c r="CR75" s="1305"/>
      <c r="CS75" s="1305"/>
      <c r="CT75" s="1305"/>
      <c r="CU75" s="1305"/>
      <c r="CV75" s="1305">
        <v>12.2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603</v>
      </c>
      <c r="AO77" s="1310"/>
      <c r="AP77" s="1310"/>
      <c r="AQ77" s="1310"/>
      <c r="AR77" s="1310"/>
      <c r="AS77" s="1310"/>
      <c r="AT77" s="1310"/>
      <c r="AU77" s="1310"/>
      <c r="AV77" s="1310"/>
      <c r="AW77" s="1310"/>
      <c r="AX77" s="1310"/>
      <c r="AY77" s="1310"/>
      <c r="AZ77" s="1310"/>
      <c r="BA77" s="1310"/>
      <c r="BB77" s="1308" t="s">
        <v>601</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606</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3zXit0tWvLPLEYi1F7VaJyAewC/rV55Gz5W6UcZHZxa0KV61w+cf4+S9lVPNdtTYuYiY+OQ6eNVmyPGXxuSgQ==" saltValue="fiKpNLca5Jh4dwqC6YT4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91137-7E65-43F6-858D-0B3CD6395419}">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gMKw8R+8NgkfelyeoOb/y3SsgXkNCvztRN++cz2t5Zt/fNtJk8OBL/ZbvpAU3GLsA4Mgb8dvxslf8dbBT+7/w==" saltValue="AXSW0aL92GJ5d3jSDzfY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6BB2E-1C8A-4458-86A3-687613838C54}">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HKOAHtvAzffQ9ka746m9B2B3KLaq74XbIkfK7iAy32l1bRF1qhBi+Av/8GOtPlsnK/WMoPzzGsm3D5Z1CQEDQ==" saltValue="i4Zk06k15aJitsoReynm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555</v>
      </c>
      <c r="G2" s="156"/>
      <c r="H2" s="157"/>
    </row>
    <row r="3" spans="1:8" x14ac:dyDescent="0.15">
      <c r="A3" s="153" t="s">
        <v>548</v>
      </c>
      <c r="B3" s="158"/>
      <c r="C3" s="159"/>
      <c r="D3" s="160">
        <v>91764</v>
      </c>
      <c r="E3" s="161"/>
      <c r="F3" s="162">
        <v>119685</v>
      </c>
      <c r="G3" s="163"/>
      <c r="H3" s="164"/>
    </row>
    <row r="4" spans="1:8" x14ac:dyDescent="0.15">
      <c r="A4" s="165"/>
      <c r="B4" s="166"/>
      <c r="C4" s="167"/>
      <c r="D4" s="168">
        <v>35714</v>
      </c>
      <c r="E4" s="169"/>
      <c r="F4" s="170">
        <v>68464</v>
      </c>
      <c r="G4" s="171"/>
      <c r="H4" s="172"/>
    </row>
    <row r="5" spans="1:8" x14ac:dyDescent="0.15">
      <c r="A5" s="153" t="s">
        <v>550</v>
      </c>
      <c r="B5" s="158"/>
      <c r="C5" s="159"/>
      <c r="D5" s="160">
        <v>76852</v>
      </c>
      <c r="E5" s="161"/>
      <c r="F5" s="162">
        <v>128611</v>
      </c>
      <c r="G5" s="163"/>
      <c r="H5" s="164"/>
    </row>
    <row r="6" spans="1:8" x14ac:dyDescent="0.15">
      <c r="A6" s="165"/>
      <c r="B6" s="166"/>
      <c r="C6" s="167"/>
      <c r="D6" s="168">
        <v>44852</v>
      </c>
      <c r="E6" s="169"/>
      <c r="F6" s="170">
        <v>61552</v>
      </c>
      <c r="G6" s="171"/>
      <c r="H6" s="172"/>
    </row>
    <row r="7" spans="1:8" x14ac:dyDescent="0.15">
      <c r="A7" s="153" t="s">
        <v>551</v>
      </c>
      <c r="B7" s="158"/>
      <c r="C7" s="159"/>
      <c r="D7" s="160">
        <v>72651</v>
      </c>
      <c r="E7" s="161"/>
      <c r="F7" s="162">
        <v>138651</v>
      </c>
      <c r="G7" s="163"/>
      <c r="H7" s="164"/>
    </row>
    <row r="8" spans="1:8" x14ac:dyDescent="0.15">
      <c r="A8" s="165"/>
      <c r="B8" s="166"/>
      <c r="C8" s="167"/>
      <c r="D8" s="168">
        <v>53033</v>
      </c>
      <c r="E8" s="169"/>
      <c r="F8" s="170">
        <v>71211</v>
      </c>
      <c r="G8" s="171"/>
      <c r="H8" s="172"/>
    </row>
    <row r="9" spans="1:8" x14ac:dyDescent="0.15">
      <c r="A9" s="153" t="s">
        <v>552</v>
      </c>
      <c r="B9" s="158"/>
      <c r="C9" s="159"/>
      <c r="D9" s="160">
        <v>70287</v>
      </c>
      <c r="E9" s="161"/>
      <c r="F9" s="162">
        <v>122882</v>
      </c>
      <c r="G9" s="163"/>
      <c r="H9" s="164"/>
    </row>
    <row r="10" spans="1:8" x14ac:dyDescent="0.15">
      <c r="A10" s="165"/>
      <c r="B10" s="166"/>
      <c r="C10" s="167"/>
      <c r="D10" s="168">
        <v>58205</v>
      </c>
      <c r="E10" s="169"/>
      <c r="F10" s="170">
        <v>65785</v>
      </c>
      <c r="G10" s="171"/>
      <c r="H10" s="172"/>
    </row>
    <row r="11" spans="1:8" x14ac:dyDescent="0.15">
      <c r="A11" s="153" t="s">
        <v>553</v>
      </c>
      <c r="B11" s="158"/>
      <c r="C11" s="159"/>
      <c r="D11" s="160">
        <v>76085</v>
      </c>
      <c r="E11" s="161"/>
      <c r="F11" s="162">
        <v>114790</v>
      </c>
      <c r="G11" s="163"/>
      <c r="H11" s="164"/>
    </row>
    <row r="12" spans="1:8" x14ac:dyDescent="0.15">
      <c r="A12" s="165"/>
      <c r="B12" s="166"/>
      <c r="C12" s="173"/>
      <c r="D12" s="168">
        <v>49050</v>
      </c>
      <c r="E12" s="169"/>
      <c r="F12" s="170">
        <v>55601</v>
      </c>
      <c r="G12" s="171"/>
      <c r="H12" s="172"/>
    </row>
    <row r="13" spans="1:8" x14ac:dyDescent="0.15">
      <c r="A13" s="153"/>
      <c r="B13" s="158"/>
      <c r="C13" s="174"/>
      <c r="D13" s="175">
        <v>77528</v>
      </c>
      <c r="E13" s="176"/>
      <c r="F13" s="177">
        <v>124924</v>
      </c>
      <c r="G13" s="178"/>
      <c r="H13" s="164"/>
    </row>
    <row r="14" spans="1:8" x14ac:dyDescent="0.15">
      <c r="A14" s="165"/>
      <c r="B14" s="166"/>
      <c r="C14" s="167"/>
      <c r="D14" s="168">
        <v>48171</v>
      </c>
      <c r="E14" s="169"/>
      <c r="F14" s="170">
        <v>64523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4.1100000000000003</v>
      </c>
      <c r="C19" s="179">
        <f>ROUND(VALUE(SUBSTITUTE(実質収支比率等に係る経年分析!G$48,"▲","-")),2)</f>
        <v>5.21</v>
      </c>
      <c r="D19" s="179">
        <f>ROUND(VALUE(SUBSTITUTE(実質収支比率等に係る経年分析!H$48,"▲","-")),2)</f>
        <v>3.43</v>
      </c>
      <c r="E19" s="179">
        <f>ROUND(VALUE(SUBSTITUTE(実質収支比率等に係る経年分析!I$48,"▲","-")),2)</f>
        <v>2.4700000000000002</v>
      </c>
      <c r="F19" s="179">
        <f>ROUND(VALUE(SUBSTITUTE(実質収支比率等に係る経年分析!J$48,"▲","-")),2)</f>
        <v>2.17</v>
      </c>
    </row>
    <row r="20" spans="1:11" x14ac:dyDescent="0.15">
      <c r="A20" s="179" t="s">
        <v>54</v>
      </c>
      <c r="B20" s="179">
        <f>ROUND(VALUE(SUBSTITUTE(実質収支比率等に係る経年分析!F$47,"▲","-")),2)</f>
        <v>43.34</v>
      </c>
      <c r="C20" s="179">
        <f>ROUND(VALUE(SUBSTITUTE(実質収支比率等に係る経年分析!G$47,"▲","-")),2)</f>
        <v>43.43</v>
      </c>
      <c r="D20" s="179">
        <f>ROUND(VALUE(SUBSTITUTE(実質収支比率等に係る経年分析!H$47,"▲","-")),2)</f>
        <v>44.45</v>
      </c>
      <c r="E20" s="179">
        <f>ROUND(VALUE(SUBSTITUTE(実質収支比率等に係る経年分析!I$47,"▲","-")),2)</f>
        <v>40.81</v>
      </c>
      <c r="F20" s="179">
        <f>ROUND(VALUE(SUBSTITUTE(実質収支比率等に係る経年分析!J$47,"▲","-")),2)</f>
        <v>36.24</v>
      </c>
    </row>
    <row r="21" spans="1:11" x14ac:dyDescent="0.15">
      <c r="A21" s="179" t="s">
        <v>55</v>
      </c>
      <c r="B21" s="179">
        <f>IF(ISNUMBER(VALUE(SUBSTITUTE(実質収支比率等に係る経年分析!F$49,"▲","-"))),ROUND(VALUE(SUBSTITUTE(実質収支比率等に係る経年分析!F$49,"▲","-")),2),NA())</f>
        <v>-4</v>
      </c>
      <c r="C21" s="179">
        <f>IF(ISNUMBER(VALUE(SUBSTITUTE(実質収支比率等に係る経年分析!G$49,"▲","-"))),ROUND(VALUE(SUBSTITUTE(実質収支比率等に係る経年分析!G$49,"▲","-")),2),NA())</f>
        <v>1.35</v>
      </c>
      <c r="D21" s="179">
        <f>IF(ISNUMBER(VALUE(SUBSTITUTE(実質収支比率等に係る経年分析!H$49,"▲","-"))),ROUND(VALUE(SUBSTITUTE(実質収支比率等に係る経年分析!H$49,"▲","-")),2),NA())</f>
        <v>-4.2699999999999996</v>
      </c>
      <c r="E21" s="179">
        <f>IF(ISNUMBER(VALUE(SUBSTITUTE(実質収支比率等に係る経年分析!I$49,"▲","-"))),ROUND(VALUE(SUBSTITUTE(実質収支比率等に係る経年分析!I$49,"▲","-")),2),NA())</f>
        <v>-6.66</v>
      </c>
      <c r="F21" s="179">
        <f>IF(ISNUMBER(VALUE(SUBSTITUTE(実質収支比率等に係る経年分析!J$49,"▲","-"))),ROUND(VALUE(SUBSTITUTE(実質収支比率等に係る経年分析!J$49,"▲","-")),2),NA())</f>
        <v>-5.96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漁業集落環境整備事業特別会計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4.0999999999999996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20.100000000000001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24.12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393</v>
      </c>
      <c r="E42" s="181"/>
      <c r="F42" s="181"/>
      <c r="G42" s="181">
        <f>'実質公債費比率（分子）の構造'!L$52</f>
        <v>404</v>
      </c>
      <c r="H42" s="181"/>
      <c r="I42" s="181"/>
      <c r="J42" s="181">
        <f>'実質公債費比率（分子）の構造'!M$52</f>
        <v>402</v>
      </c>
      <c r="K42" s="181"/>
      <c r="L42" s="181"/>
      <c r="M42" s="181">
        <f>'実質公債費比率（分子）の構造'!N$52</f>
        <v>414</v>
      </c>
      <c r="N42" s="181"/>
      <c r="O42" s="181"/>
      <c r="P42" s="181">
        <f>'実質公債費比率（分子）の構造'!O$52</f>
        <v>456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48</v>
      </c>
      <c r="C45" s="181"/>
      <c r="D45" s="181"/>
      <c r="E45" s="181">
        <f>'実質公債費比率（分子）の構造'!L$49</f>
        <v>40</v>
      </c>
      <c r="F45" s="181"/>
      <c r="G45" s="181"/>
      <c r="H45" s="181">
        <f>'実質公債費比率（分子）の構造'!M$49</f>
        <v>37</v>
      </c>
      <c r="I45" s="181"/>
      <c r="J45" s="181"/>
      <c r="K45" s="181">
        <f>'実質公債費比率（分子）の構造'!N$49</f>
        <v>43</v>
      </c>
      <c r="L45" s="181"/>
      <c r="M45" s="181"/>
      <c r="N45" s="181">
        <f>'実質公債費比率（分子）の構造'!O$49</f>
        <v>42</v>
      </c>
      <c r="O45" s="181"/>
      <c r="P45" s="181"/>
    </row>
    <row r="46" spans="1:16" x14ac:dyDescent="0.15">
      <c r="A46" s="181" t="s">
        <v>66</v>
      </c>
      <c r="B46" s="181">
        <f>'実質公債費比率（分子）の構造'!K$48</f>
        <v>202</v>
      </c>
      <c r="C46" s="181"/>
      <c r="D46" s="181"/>
      <c r="E46" s="181">
        <f>'実質公債費比率（分子）の構造'!L$48</f>
        <v>209</v>
      </c>
      <c r="F46" s="181"/>
      <c r="G46" s="181"/>
      <c r="H46" s="181">
        <f>'実質公債費比率（分子）の構造'!M$48</f>
        <v>217</v>
      </c>
      <c r="I46" s="181"/>
      <c r="J46" s="181"/>
      <c r="K46" s="181">
        <f>'実質公債費比率（分子）の構造'!N$48</f>
        <v>250</v>
      </c>
      <c r="L46" s="181"/>
      <c r="M46" s="181"/>
      <c r="N46" s="181">
        <f>'実質公債費比率（分子）の構造'!O$48</f>
        <v>257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389</v>
      </c>
      <c r="C49" s="181"/>
      <c r="D49" s="181"/>
      <c r="E49" s="181">
        <f>'実質公債費比率（分子）の構造'!L$45</f>
        <v>364</v>
      </c>
      <c r="F49" s="181"/>
      <c r="G49" s="181"/>
      <c r="H49" s="181">
        <f>'実質公債費比率（分子）の構造'!M$45</f>
        <v>363</v>
      </c>
      <c r="I49" s="181"/>
      <c r="J49" s="181"/>
      <c r="K49" s="181">
        <f>'実質公債費比率（分子）の構造'!N$45</f>
        <v>383</v>
      </c>
      <c r="L49" s="181"/>
      <c r="M49" s="181"/>
      <c r="N49" s="181">
        <f>'実質公債費比率（分子）の構造'!O$45</f>
        <v>420</v>
      </c>
      <c r="O49" s="181"/>
      <c r="P49" s="181"/>
    </row>
    <row r="50" spans="1:16" x14ac:dyDescent="0.15">
      <c r="A50" s="181" t="s">
        <v>70</v>
      </c>
      <c r="B50" s="181" t="e">
        <f>NA()</f>
        <v>#N/A</v>
      </c>
      <c r="C50" s="181">
        <f>IF(ISNUMBER('実質公債費比率（分子）の構造'!K$53),'実質公債費比率（分子）の構造'!K$53,NA())</f>
        <v>246</v>
      </c>
      <c r="D50" s="181" t="e">
        <f>NA()</f>
        <v>#N/A</v>
      </c>
      <c r="E50" s="181" t="e">
        <f>NA()</f>
        <v>#N/A</v>
      </c>
      <c r="F50" s="181">
        <f>IF(ISNUMBER('実質公債費比率（分子）の構造'!L$53),'実質公債費比率（分子）の構造'!L$53,NA())</f>
        <v>209</v>
      </c>
      <c r="G50" s="181" t="e">
        <f>NA()</f>
        <v>#N/A</v>
      </c>
      <c r="H50" s="181" t="e">
        <f>NA()</f>
        <v>#N/A</v>
      </c>
      <c r="I50" s="181">
        <f>IF(ISNUMBER('実質公債費比率（分子）の構造'!M$53),'実質公債費比率（分子）の構造'!M$53,NA())</f>
        <v>215</v>
      </c>
      <c r="J50" s="181" t="e">
        <f>NA()</f>
        <v>#N/A</v>
      </c>
      <c r="K50" s="181" t="e">
        <f>NA()</f>
        <v>#N/A</v>
      </c>
      <c r="L50" s="181">
        <f>IF(ISNUMBER('実質公債費比率（分子）の構造'!N$53),'実質公債費比率（分子）の構造'!N$53,NA())</f>
        <v>262</v>
      </c>
      <c r="M50" s="181" t="e">
        <f>NA()</f>
        <v>#N/A</v>
      </c>
      <c r="N50" s="181" t="e">
        <f>NA()</f>
        <v>#N/A</v>
      </c>
      <c r="O50" s="181">
        <f>IF(ISNUMBER('実質公債費比率（分子）の構造'!O$53),'実質公債費比率（分子）の構造'!O$53,NA())</f>
        <v>263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5466</v>
      </c>
      <c r="E56" s="180"/>
      <c r="F56" s="180"/>
      <c r="G56" s="180">
        <f>'将来負担比率（分子）の構造'!J$52</f>
        <v>5336</v>
      </c>
      <c r="H56" s="180"/>
      <c r="I56" s="180"/>
      <c r="J56" s="180">
        <f>'将来負担比率（分子）の構造'!K$52</f>
        <v>5413</v>
      </c>
      <c r="K56" s="180"/>
      <c r="L56" s="180"/>
      <c r="M56" s="180">
        <f>'将来負担比率（分子）の構造'!L$52</f>
        <v>5378</v>
      </c>
      <c r="N56" s="180"/>
      <c r="O56" s="180"/>
      <c r="P56" s="180">
        <f>'将来負担比率（分子）の構造'!M$52</f>
        <v>5521</v>
      </c>
    </row>
    <row r="57" spans="1:16" x14ac:dyDescent="0.15">
      <c r="A57" s="180" t="s">
        <v>41</v>
      </c>
      <c r="B57" s="180"/>
      <c r="C57" s="180"/>
      <c r="D57" s="180">
        <f>'将来負担比率（分子）の構造'!I$51</f>
        <v>1</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1135</v>
      </c>
      <c r="E58" s="180"/>
      <c r="F58" s="180"/>
      <c r="G58" s="180">
        <f>'将来負担比率（分子）の構造'!J$50</f>
        <v>1185</v>
      </c>
      <c r="H58" s="180"/>
      <c r="I58" s="180"/>
      <c r="J58" s="180">
        <f>'将来負担比率（分子）の構造'!K$50</f>
        <v>1193</v>
      </c>
      <c r="K58" s="180"/>
      <c r="L58" s="180"/>
      <c r="M58" s="180">
        <f>'将来負担比率（分子）の構造'!L$50</f>
        <v>1095</v>
      </c>
      <c r="N58" s="180"/>
      <c r="O58" s="180"/>
      <c r="P58" s="180">
        <f>'将来負担比率（分子）の構造'!M$50</f>
        <v>980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27</v>
      </c>
      <c r="L59" s="180"/>
      <c r="M59" s="180"/>
      <c r="N59" s="180">
        <f>'将来負担比率（分子）の構造'!M$49</f>
        <v>33</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626</v>
      </c>
      <c r="C62" s="180"/>
      <c r="D62" s="180"/>
      <c r="E62" s="180">
        <f>'将来負担比率（分子）の構造'!J$45</f>
        <v>617</v>
      </c>
      <c r="F62" s="180"/>
      <c r="G62" s="180"/>
      <c r="H62" s="180">
        <f>'将来負担比率（分子）の構造'!K$45</f>
        <v>608</v>
      </c>
      <c r="I62" s="180"/>
      <c r="J62" s="180"/>
      <c r="K62" s="180">
        <f>'将来負担比率（分子）の構造'!L$45</f>
        <v>591</v>
      </c>
      <c r="L62" s="180"/>
      <c r="M62" s="180"/>
      <c r="N62" s="180">
        <f>'将来負担比率（分子）の構造'!M$45</f>
        <v>573</v>
      </c>
      <c r="O62" s="180"/>
      <c r="P62" s="180"/>
    </row>
    <row r="63" spans="1:16" x14ac:dyDescent="0.15">
      <c r="A63" s="180" t="s">
        <v>33</v>
      </c>
      <c r="B63" s="180">
        <f>'将来負担比率（分子）の構造'!I$44</f>
        <v>542</v>
      </c>
      <c r="C63" s="180"/>
      <c r="D63" s="180"/>
      <c r="E63" s="180">
        <f>'将来負担比率（分子）の構造'!J$44</f>
        <v>522</v>
      </c>
      <c r="F63" s="180"/>
      <c r="G63" s="180"/>
      <c r="H63" s="180">
        <f>'将来負担比率（分子）の構造'!K$44</f>
        <v>539</v>
      </c>
      <c r="I63" s="180"/>
      <c r="J63" s="180"/>
      <c r="K63" s="180">
        <f>'将来負担比率（分子）の構造'!L$44</f>
        <v>503</v>
      </c>
      <c r="L63" s="180"/>
      <c r="M63" s="180"/>
      <c r="N63" s="180">
        <f>'将来負担比率（分子）の構造'!M$44</f>
        <v>464</v>
      </c>
      <c r="O63" s="180"/>
      <c r="P63" s="180"/>
    </row>
    <row r="64" spans="1:16" x14ac:dyDescent="0.15">
      <c r="A64" s="180" t="s">
        <v>32</v>
      </c>
      <c r="B64" s="180">
        <f>'将来負担比率（分子）の構造'!I$43</f>
        <v>3903</v>
      </c>
      <c r="C64" s="180"/>
      <c r="D64" s="180"/>
      <c r="E64" s="180">
        <f>'将来負担比率（分子）の構造'!J$43</f>
        <v>4294</v>
      </c>
      <c r="F64" s="180"/>
      <c r="G64" s="180"/>
      <c r="H64" s="180">
        <f>'将来負担比率（分子）の構造'!K$43</f>
        <v>4378</v>
      </c>
      <c r="I64" s="180"/>
      <c r="J64" s="180"/>
      <c r="K64" s="180">
        <f>'将来負担比率（分子）の構造'!L$43</f>
        <v>4352</v>
      </c>
      <c r="L64" s="180"/>
      <c r="M64" s="180"/>
      <c r="N64" s="180">
        <f>'将来負担比率（分子）の構造'!M$43</f>
        <v>4554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4357</v>
      </c>
      <c r="C66" s="180"/>
      <c r="D66" s="180"/>
      <c r="E66" s="180">
        <f>'将来負担比率（分子）の構造'!J$41</f>
        <v>4422</v>
      </c>
      <c r="F66" s="180"/>
      <c r="G66" s="180"/>
      <c r="H66" s="180">
        <f>'将来負担比率（分子）の構造'!K$41</f>
        <v>4455</v>
      </c>
      <c r="I66" s="180"/>
      <c r="J66" s="180"/>
      <c r="K66" s="180">
        <f>'将来負担比率（分子）の構造'!L$41</f>
        <v>4461</v>
      </c>
      <c r="L66" s="180"/>
      <c r="M66" s="180"/>
      <c r="N66" s="180">
        <f>'将来負担比率（分子）の構造'!M$41</f>
        <v>4382</v>
      </c>
      <c r="O66" s="180"/>
      <c r="P66" s="180"/>
    </row>
    <row r="67" spans="1:16" x14ac:dyDescent="0.15">
      <c r="A67" s="180" t="s">
        <v>74</v>
      </c>
      <c r="B67" s="180" t="e">
        <f>NA()</f>
        <v>#N/A</v>
      </c>
      <c r="C67" s="180">
        <f>IF(ISNUMBER('将来負担比率（分子）の構造'!I$53), IF('将来負担比率（分子）の構造'!I$53 &lt; 0, 0, '将来負担比率（分子）の構造'!I$53), NA())</f>
        <v>2827</v>
      </c>
      <c r="D67" s="180" t="e">
        <f>NA()</f>
        <v>#N/A</v>
      </c>
      <c r="E67" s="180" t="e">
        <f>NA()</f>
        <v>#N/A</v>
      </c>
      <c r="F67" s="180">
        <f>IF(ISNUMBER('将来負担比率（分子）の構造'!J$53), IF('将来負担比率（分子）の構造'!J$53 &lt; 0, 0, '将来負担比率（分子）の構造'!J$53), NA())</f>
        <v>3333</v>
      </c>
      <c r="G67" s="180" t="e">
        <f>NA()</f>
        <v>#N/A</v>
      </c>
      <c r="H67" s="180" t="e">
        <f>NA()</f>
        <v>#N/A</v>
      </c>
      <c r="I67" s="180">
        <f>IF(ISNUMBER('将来負担比率（分子）の構造'!K$53), IF('将来負担比率（分子）の構造'!K$53 &lt; 0, 0, '将来負担比率（分子）の構造'!K$53), NA())</f>
        <v>3373</v>
      </c>
      <c r="J67" s="180" t="e">
        <f>NA()</f>
        <v>#N/A</v>
      </c>
      <c r="K67" s="180" t="e">
        <f>NA()</f>
        <v>#N/A</v>
      </c>
      <c r="L67" s="180">
        <f>IF(ISNUMBER('将来負担比率（分子）の構造'!L$53), IF('将来負担比率（分子）の構造'!L$53 &lt; 0, 0, '将来負担比率（分子）の構造'!L$53), NA())</f>
        <v>3460</v>
      </c>
      <c r="M67" s="180" t="e">
        <f>NA()</f>
        <v>#N/A</v>
      </c>
      <c r="N67" s="180" t="e">
        <f>NA()</f>
        <v>#N/A</v>
      </c>
      <c r="O67" s="180">
        <f>IF(ISNUMBER('将来負担比率（分子）の構造'!M$53), IF('将来負担比率（分子）の構造'!M$53 &lt; 0, 0, '将来負担比率（分子）の構造'!M$53), NA())</f>
        <v>3506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1090</v>
      </c>
      <c r="C72" s="184">
        <f>基金残高に係る経年分析!G55</f>
        <v>995</v>
      </c>
      <c r="D72" s="184">
        <f>基金残高に係る経年分析!H55</f>
        <v>887</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47</v>
      </c>
      <c r="C74" s="184">
        <f>基金残高に係る経年分析!G57</f>
        <v>43</v>
      </c>
      <c r="D74" s="184">
        <f>基金残高に係る経年分析!H57</f>
        <v>36</v>
      </c>
    </row>
  </sheetData>
  <sheetProtection algorithmName="SHA-512" hashValue="FBhhpZiO4wmEwAcd9fSod26gN+USOPqLAHLq2qXa3EyPmeIvy7C2kMogLNMgSLXMosfnM5XKCJCdFZYe4GUPuw==" saltValue="qYNgCmLwSNWcS0FHtljS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740454</v>
      </c>
      <c r="S5" s="669"/>
      <c r="T5" s="669"/>
      <c r="U5" s="669"/>
      <c r="V5" s="669"/>
      <c r="W5" s="669"/>
      <c r="X5" s="669"/>
      <c r="Y5" s="670"/>
      <c r="Z5" s="671">
        <v>19.600000000000001</v>
      </c>
      <c r="AA5" s="671"/>
      <c r="AB5" s="671"/>
      <c r="AC5" s="671"/>
      <c r="AD5" s="672">
        <v>740454</v>
      </c>
      <c r="AE5" s="672"/>
      <c r="AF5" s="672"/>
      <c r="AG5" s="672"/>
      <c r="AH5" s="672"/>
      <c r="AI5" s="672"/>
      <c r="AJ5" s="672"/>
      <c r="AK5" s="672"/>
      <c r="AL5" s="673">
        <v>31.6</v>
      </c>
      <c r="AM5" s="674"/>
      <c r="AN5" s="674"/>
      <c r="AO5" s="675"/>
      <c r="AP5" s="665" t="s">
        <v>227</v>
      </c>
      <c r="AQ5" s="666"/>
      <c r="AR5" s="666"/>
      <c r="AS5" s="666"/>
      <c r="AT5" s="666"/>
      <c r="AU5" s="666"/>
      <c r="AV5" s="666"/>
      <c r="AW5" s="666"/>
      <c r="AX5" s="666"/>
      <c r="AY5" s="666"/>
      <c r="AZ5" s="666"/>
      <c r="BA5" s="666"/>
      <c r="BB5" s="666"/>
      <c r="BC5" s="666"/>
      <c r="BD5" s="666"/>
      <c r="BE5" s="666"/>
      <c r="BF5" s="667"/>
      <c r="BG5" s="679">
        <v>740454</v>
      </c>
      <c r="BH5" s="680"/>
      <c r="BI5" s="680"/>
      <c r="BJ5" s="680"/>
      <c r="BK5" s="680"/>
      <c r="BL5" s="680"/>
      <c r="BM5" s="680"/>
      <c r="BN5" s="681"/>
      <c r="BO5" s="682">
        <v>100</v>
      </c>
      <c r="BP5" s="682"/>
      <c r="BQ5" s="682"/>
      <c r="BR5" s="682"/>
      <c r="BS5" s="683" t="s">
        <v>128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27521</v>
      </c>
      <c r="S6" s="680"/>
      <c r="T6" s="680"/>
      <c r="U6" s="680"/>
      <c r="V6" s="680"/>
      <c r="W6" s="680"/>
      <c r="X6" s="680"/>
      <c r="Y6" s="681"/>
      <c r="Z6" s="682">
        <v>0.7</v>
      </c>
      <c r="AA6" s="682"/>
      <c r="AB6" s="682"/>
      <c r="AC6" s="682"/>
      <c r="AD6" s="683">
        <v>27521</v>
      </c>
      <c r="AE6" s="683"/>
      <c r="AF6" s="683"/>
      <c r="AG6" s="683"/>
      <c r="AH6" s="683"/>
      <c r="AI6" s="683"/>
      <c r="AJ6" s="683"/>
      <c r="AK6" s="683"/>
      <c r="AL6" s="684">
        <v>1.2</v>
      </c>
      <c r="AM6" s="685"/>
      <c r="AN6" s="685"/>
      <c r="AO6" s="686"/>
      <c r="AP6" s="676" t="s">
        <v>232</v>
      </c>
      <c r="AQ6" s="677"/>
      <c r="AR6" s="677"/>
      <c r="AS6" s="677"/>
      <c r="AT6" s="677"/>
      <c r="AU6" s="677"/>
      <c r="AV6" s="677"/>
      <c r="AW6" s="677"/>
      <c r="AX6" s="677"/>
      <c r="AY6" s="677"/>
      <c r="AZ6" s="677"/>
      <c r="BA6" s="677"/>
      <c r="BB6" s="677"/>
      <c r="BC6" s="677"/>
      <c r="BD6" s="677"/>
      <c r="BE6" s="677"/>
      <c r="BF6" s="678"/>
      <c r="BG6" s="679">
        <v>740454</v>
      </c>
      <c r="BH6" s="680"/>
      <c r="BI6" s="680"/>
      <c r="BJ6" s="680"/>
      <c r="BK6" s="680"/>
      <c r="BL6" s="680"/>
      <c r="BM6" s="680"/>
      <c r="BN6" s="681"/>
      <c r="BO6" s="682">
        <v>100</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68716</v>
      </c>
      <c r="CS6" s="680"/>
      <c r="CT6" s="680"/>
      <c r="CU6" s="680"/>
      <c r="CV6" s="680"/>
      <c r="CW6" s="680"/>
      <c r="CX6" s="680"/>
      <c r="CY6" s="681"/>
      <c r="CZ6" s="673">
        <v>1.9</v>
      </c>
      <c r="DA6" s="674"/>
      <c r="DB6" s="674"/>
      <c r="DC6" s="693"/>
      <c r="DD6" s="688" t="s">
        <v>128</v>
      </c>
      <c r="DE6" s="680"/>
      <c r="DF6" s="680"/>
      <c r="DG6" s="680"/>
      <c r="DH6" s="680"/>
      <c r="DI6" s="680"/>
      <c r="DJ6" s="680"/>
      <c r="DK6" s="680"/>
      <c r="DL6" s="680"/>
      <c r="DM6" s="680"/>
      <c r="DN6" s="680"/>
      <c r="DO6" s="680"/>
      <c r="DP6" s="681"/>
      <c r="DQ6" s="688">
        <v>68716</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1646</v>
      </c>
      <c r="S7" s="680"/>
      <c r="T7" s="680"/>
      <c r="U7" s="680"/>
      <c r="V7" s="680"/>
      <c r="W7" s="680"/>
      <c r="X7" s="680"/>
      <c r="Y7" s="681"/>
      <c r="Z7" s="682">
        <v>0</v>
      </c>
      <c r="AA7" s="682"/>
      <c r="AB7" s="682"/>
      <c r="AC7" s="682"/>
      <c r="AD7" s="683">
        <v>1646</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229574</v>
      </c>
      <c r="BH7" s="680"/>
      <c r="BI7" s="680"/>
      <c r="BJ7" s="680"/>
      <c r="BK7" s="680"/>
      <c r="BL7" s="680"/>
      <c r="BM7" s="680"/>
      <c r="BN7" s="681"/>
      <c r="BO7" s="682">
        <v>31</v>
      </c>
      <c r="BP7" s="682"/>
      <c r="BQ7" s="682"/>
      <c r="BR7" s="682"/>
      <c r="BS7" s="683" t="s">
        <v>128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473991</v>
      </c>
      <c r="CS7" s="680"/>
      <c r="CT7" s="680"/>
      <c r="CU7" s="680"/>
      <c r="CV7" s="680"/>
      <c r="CW7" s="680"/>
      <c r="CX7" s="680"/>
      <c r="CY7" s="681"/>
      <c r="CZ7" s="682">
        <v>12.9</v>
      </c>
      <c r="DA7" s="682"/>
      <c r="DB7" s="682"/>
      <c r="DC7" s="682"/>
      <c r="DD7" s="688">
        <v>71047</v>
      </c>
      <c r="DE7" s="680"/>
      <c r="DF7" s="680"/>
      <c r="DG7" s="680"/>
      <c r="DH7" s="680"/>
      <c r="DI7" s="680"/>
      <c r="DJ7" s="680"/>
      <c r="DK7" s="680"/>
      <c r="DL7" s="680"/>
      <c r="DM7" s="680"/>
      <c r="DN7" s="680"/>
      <c r="DO7" s="680"/>
      <c r="DP7" s="681"/>
      <c r="DQ7" s="688">
        <v>406382</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2892</v>
      </c>
      <c r="S8" s="680"/>
      <c r="T8" s="680"/>
      <c r="U8" s="680"/>
      <c r="V8" s="680"/>
      <c r="W8" s="680"/>
      <c r="X8" s="680"/>
      <c r="Y8" s="681"/>
      <c r="Z8" s="682">
        <v>0.1</v>
      </c>
      <c r="AA8" s="682"/>
      <c r="AB8" s="682"/>
      <c r="AC8" s="682"/>
      <c r="AD8" s="683">
        <v>2892</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8985</v>
      </c>
      <c r="BH8" s="680"/>
      <c r="BI8" s="680"/>
      <c r="BJ8" s="680"/>
      <c r="BK8" s="680"/>
      <c r="BL8" s="680"/>
      <c r="BM8" s="680"/>
      <c r="BN8" s="681"/>
      <c r="BO8" s="682">
        <v>1.2</v>
      </c>
      <c r="BP8" s="682"/>
      <c r="BQ8" s="682"/>
      <c r="BR8" s="682"/>
      <c r="BS8" s="688" t="s">
        <v>128</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929123</v>
      </c>
      <c r="CS8" s="680"/>
      <c r="CT8" s="680"/>
      <c r="CU8" s="680"/>
      <c r="CV8" s="680"/>
      <c r="CW8" s="680"/>
      <c r="CX8" s="680"/>
      <c r="CY8" s="681"/>
      <c r="CZ8" s="682">
        <v>25.2</v>
      </c>
      <c r="DA8" s="682"/>
      <c r="DB8" s="682"/>
      <c r="DC8" s="682"/>
      <c r="DD8" s="688">
        <v>10637</v>
      </c>
      <c r="DE8" s="680"/>
      <c r="DF8" s="680"/>
      <c r="DG8" s="680"/>
      <c r="DH8" s="680"/>
      <c r="DI8" s="680"/>
      <c r="DJ8" s="680"/>
      <c r="DK8" s="680"/>
      <c r="DL8" s="680"/>
      <c r="DM8" s="680"/>
      <c r="DN8" s="680"/>
      <c r="DO8" s="680"/>
      <c r="DP8" s="681"/>
      <c r="DQ8" s="688">
        <v>566731</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2411</v>
      </c>
      <c r="S9" s="680"/>
      <c r="T9" s="680"/>
      <c r="U9" s="680"/>
      <c r="V9" s="680"/>
      <c r="W9" s="680"/>
      <c r="X9" s="680"/>
      <c r="Y9" s="681"/>
      <c r="Z9" s="682">
        <v>0.1</v>
      </c>
      <c r="AA9" s="682"/>
      <c r="AB9" s="682"/>
      <c r="AC9" s="682"/>
      <c r="AD9" s="683">
        <v>2411</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188247</v>
      </c>
      <c r="BH9" s="680"/>
      <c r="BI9" s="680"/>
      <c r="BJ9" s="680"/>
      <c r="BK9" s="680"/>
      <c r="BL9" s="680"/>
      <c r="BM9" s="680"/>
      <c r="BN9" s="681"/>
      <c r="BO9" s="682">
        <v>25.4</v>
      </c>
      <c r="BP9" s="682"/>
      <c r="BQ9" s="682"/>
      <c r="BR9" s="682"/>
      <c r="BS9" s="688" t="s">
        <v>233</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326823</v>
      </c>
      <c r="CS9" s="680"/>
      <c r="CT9" s="680"/>
      <c r="CU9" s="680"/>
      <c r="CV9" s="680"/>
      <c r="CW9" s="680"/>
      <c r="CX9" s="680"/>
      <c r="CY9" s="681"/>
      <c r="CZ9" s="682">
        <v>8.9</v>
      </c>
      <c r="DA9" s="682"/>
      <c r="DB9" s="682"/>
      <c r="DC9" s="682"/>
      <c r="DD9" s="688">
        <v>1501</v>
      </c>
      <c r="DE9" s="680"/>
      <c r="DF9" s="680"/>
      <c r="DG9" s="680"/>
      <c r="DH9" s="680"/>
      <c r="DI9" s="680"/>
      <c r="DJ9" s="680"/>
      <c r="DK9" s="680"/>
      <c r="DL9" s="680"/>
      <c r="DM9" s="680"/>
      <c r="DN9" s="680"/>
      <c r="DO9" s="680"/>
      <c r="DP9" s="681"/>
      <c r="DQ9" s="688">
        <v>305546</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233</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15833</v>
      </c>
      <c r="BH10" s="680"/>
      <c r="BI10" s="680"/>
      <c r="BJ10" s="680"/>
      <c r="BK10" s="680"/>
      <c r="BL10" s="680"/>
      <c r="BM10" s="680"/>
      <c r="BN10" s="681"/>
      <c r="BO10" s="682">
        <v>2.1</v>
      </c>
      <c r="BP10" s="682"/>
      <c r="BQ10" s="682"/>
      <c r="BR10" s="682"/>
      <c r="BS10" s="688" t="s">
        <v>233</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233</v>
      </c>
      <c r="CS10" s="680"/>
      <c r="CT10" s="680"/>
      <c r="CU10" s="680"/>
      <c r="CV10" s="680"/>
      <c r="CW10" s="680"/>
      <c r="CX10" s="680"/>
      <c r="CY10" s="681"/>
      <c r="CZ10" s="682" t="s">
        <v>233</v>
      </c>
      <c r="DA10" s="682"/>
      <c r="DB10" s="682"/>
      <c r="DC10" s="682"/>
      <c r="DD10" s="688" t="s">
        <v>233</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233</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16509</v>
      </c>
      <c r="BH11" s="680"/>
      <c r="BI11" s="680"/>
      <c r="BJ11" s="680"/>
      <c r="BK11" s="680"/>
      <c r="BL11" s="680"/>
      <c r="BM11" s="680"/>
      <c r="BN11" s="681"/>
      <c r="BO11" s="682">
        <v>2.2000000000000002</v>
      </c>
      <c r="BP11" s="682"/>
      <c r="BQ11" s="682"/>
      <c r="BR11" s="682"/>
      <c r="BS11" s="688" t="s">
        <v>233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255132</v>
      </c>
      <c r="CS11" s="680"/>
      <c r="CT11" s="680"/>
      <c r="CU11" s="680"/>
      <c r="CV11" s="680"/>
      <c r="CW11" s="680"/>
      <c r="CX11" s="680"/>
      <c r="CY11" s="681"/>
      <c r="CZ11" s="682">
        <v>6.9</v>
      </c>
      <c r="DA11" s="682"/>
      <c r="DB11" s="682"/>
      <c r="DC11" s="682"/>
      <c r="DD11" s="688">
        <v>38676</v>
      </c>
      <c r="DE11" s="680"/>
      <c r="DF11" s="680"/>
      <c r="DG11" s="680"/>
      <c r="DH11" s="680"/>
      <c r="DI11" s="680"/>
      <c r="DJ11" s="680"/>
      <c r="DK11" s="680"/>
      <c r="DL11" s="680"/>
      <c r="DM11" s="680"/>
      <c r="DN11" s="680"/>
      <c r="DO11" s="680"/>
      <c r="DP11" s="681"/>
      <c r="DQ11" s="688">
        <v>195869</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105116</v>
      </c>
      <c r="S12" s="680"/>
      <c r="T12" s="680"/>
      <c r="U12" s="680"/>
      <c r="V12" s="680"/>
      <c r="W12" s="680"/>
      <c r="X12" s="680"/>
      <c r="Y12" s="681"/>
      <c r="Z12" s="682">
        <v>2.8</v>
      </c>
      <c r="AA12" s="682"/>
      <c r="AB12" s="682"/>
      <c r="AC12" s="682"/>
      <c r="AD12" s="683">
        <v>105116</v>
      </c>
      <c r="AE12" s="683"/>
      <c r="AF12" s="683"/>
      <c r="AG12" s="683"/>
      <c r="AH12" s="683"/>
      <c r="AI12" s="683"/>
      <c r="AJ12" s="683"/>
      <c r="AK12" s="683"/>
      <c r="AL12" s="684">
        <v>4.5</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465816</v>
      </c>
      <c r="BH12" s="680"/>
      <c r="BI12" s="680"/>
      <c r="BJ12" s="680"/>
      <c r="BK12" s="680"/>
      <c r="BL12" s="680"/>
      <c r="BM12" s="680"/>
      <c r="BN12" s="681"/>
      <c r="BO12" s="682">
        <v>62.9</v>
      </c>
      <c r="BP12" s="682"/>
      <c r="BQ12" s="682"/>
      <c r="BR12" s="682"/>
      <c r="BS12" s="688" t="s">
        <v>233</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75917</v>
      </c>
      <c r="CS12" s="680"/>
      <c r="CT12" s="680"/>
      <c r="CU12" s="680"/>
      <c r="CV12" s="680"/>
      <c r="CW12" s="680"/>
      <c r="CX12" s="680"/>
      <c r="CY12" s="681"/>
      <c r="CZ12" s="682">
        <v>2.1</v>
      </c>
      <c r="DA12" s="682"/>
      <c r="DB12" s="682"/>
      <c r="DC12" s="682"/>
      <c r="DD12" s="688">
        <v>16806</v>
      </c>
      <c r="DE12" s="680"/>
      <c r="DF12" s="680"/>
      <c r="DG12" s="680"/>
      <c r="DH12" s="680"/>
      <c r="DI12" s="680"/>
      <c r="DJ12" s="680"/>
      <c r="DK12" s="680"/>
      <c r="DL12" s="680"/>
      <c r="DM12" s="680"/>
      <c r="DN12" s="680"/>
      <c r="DO12" s="680"/>
      <c r="DP12" s="681"/>
      <c r="DQ12" s="688">
        <v>70537</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233</v>
      </c>
      <c r="AA13" s="682"/>
      <c r="AB13" s="682"/>
      <c r="AC13" s="682"/>
      <c r="AD13" s="683" t="s">
        <v>233</v>
      </c>
      <c r="AE13" s="683"/>
      <c r="AF13" s="683"/>
      <c r="AG13" s="683"/>
      <c r="AH13" s="683"/>
      <c r="AI13" s="683"/>
      <c r="AJ13" s="683"/>
      <c r="AK13" s="683"/>
      <c r="AL13" s="684" t="s">
        <v>233</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465143</v>
      </c>
      <c r="BH13" s="680"/>
      <c r="BI13" s="680"/>
      <c r="BJ13" s="680"/>
      <c r="BK13" s="680"/>
      <c r="BL13" s="680"/>
      <c r="BM13" s="680"/>
      <c r="BN13" s="681"/>
      <c r="BO13" s="682">
        <v>62.8</v>
      </c>
      <c r="BP13" s="682"/>
      <c r="BQ13" s="682"/>
      <c r="BR13" s="682"/>
      <c r="BS13" s="688" t="s">
        <v>233</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507458</v>
      </c>
      <c r="CS13" s="680"/>
      <c r="CT13" s="680"/>
      <c r="CU13" s="680"/>
      <c r="CV13" s="680"/>
      <c r="CW13" s="680"/>
      <c r="CX13" s="680"/>
      <c r="CY13" s="681"/>
      <c r="CZ13" s="682">
        <v>13.8</v>
      </c>
      <c r="DA13" s="682"/>
      <c r="DB13" s="682"/>
      <c r="DC13" s="682"/>
      <c r="DD13" s="688">
        <v>259990</v>
      </c>
      <c r="DE13" s="680"/>
      <c r="DF13" s="680"/>
      <c r="DG13" s="680"/>
      <c r="DH13" s="680"/>
      <c r="DI13" s="680"/>
      <c r="DJ13" s="680"/>
      <c r="DK13" s="680"/>
      <c r="DL13" s="680"/>
      <c r="DM13" s="680"/>
      <c r="DN13" s="680"/>
      <c r="DO13" s="680"/>
      <c r="DP13" s="681"/>
      <c r="DQ13" s="688">
        <v>306067</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233</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21088</v>
      </c>
      <c r="BH14" s="680"/>
      <c r="BI14" s="680"/>
      <c r="BJ14" s="680"/>
      <c r="BK14" s="680"/>
      <c r="BL14" s="680"/>
      <c r="BM14" s="680"/>
      <c r="BN14" s="681"/>
      <c r="BO14" s="682">
        <v>2.8</v>
      </c>
      <c r="BP14" s="682"/>
      <c r="BQ14" s="682"/>
      <c r="BR14" s="682"/>
      <c r="BS14" s="688" t="s">
        <v>233</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169508</v>
      </c>
      <c r="CS14" s="680"/>
      <c r="CT14" s="680"/>
      <c r="CU14" s="680"/>
      <c r="CV14" s="680"/>
      <c r="CW14" s="680"/>
      <c r="CX14" s="680"/>
      <c r="CY14" s="681"/>
      <c r="CZ14" s="682">
        <v>4.5999999999999996</v>
      </c>
      <c r="DA14" s="682"/>
      <c r="DB14" s="682"/>
      <c r="DC14" s="682"/>
      <c r="DD14" s="688">
        <v>16563</v>
      </c>
      <c r="DE14" s="680"/>
      <c r="DF14" s="680"/>
      <c r="DG14" s="680"/>
      <c r="DH14" s="680"/>
      <c r="DI14" s="680"/>
      <c r="DJ14" s="680"/>
      <c r="DK14" s="680"/>
      <c r="DL14" s="680"/>
      <c r="DM14" s="680"/>
      <c r="DN14" s="680"/>
      <c r="DO14" s="680"/>
      <c r="DP14" s="681"/>
      <c r="DQ14" s="688">
        <v>154022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8480</v>
      </c>
      <c r="S15" s="680"/>
      <c r="T15" s="680"/>
      <c r="U15" s="680"/>
      <c r="V15" s="680"/>
      <c r="W15" s="680"/>
      <c r="X15" s="680"/>
      <c r="Y15" s="681"/>
      <c r="Z15" s="682">
        <v>0.2</v>
      </c>
      <c r="AA15" s="682"/>
      <c r="AB15" s="682"/>
      <c r="AC15" s="682"/>
      <c r="AD15" s="683">
        <v>8480</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23976</v>
      </c>
      <c r="BH15" s="680"/>
      <c r="BI15" s="680"/>
      <c r="BJ15" s="680"/>
      <c r="BK15" s="680"/>
      <c r="BL15" s="680"/>
      <c r="BM15" s="680"/>
      <c r="BN15" s="681"/>
      <c r="BO15" s="682">
        <v>3.2</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277370</v>
      </c>
      <c r="CS15" s="680"/>
      <c r="CT15" s="680"/>
      <c r="CU15" s="680"/>
      <c r="CV15" s="680"/>
      <c r="CW15" s="680"/>
      <c r="CX15" s="680"/>
      <c r="CY15" s="681"/>
      <c r="CZ15" s="682">
        <v>7.5</v>
      </c>
      <c r="DA15" s="682"/>
      <c r="DB15" s="682"/>
      <c r="DC15" s="682"/>
      <c r="DD15" s="688">
        <v>25158</v>
      </c>
      <c r="DE15" s="680"/>
      <c r="DF15" s="680"/>
      <c r="DG15" s="680"/>
      <c r="DH15" s="680"/>
      <c r="DI15" s="680"/>
      <c r="DJ15" s="680"/>
      <c r="DK15" s="680"/>
      <c r="DL15" s="680"/>
      <c r="DM15" s="680"/>
      <c r="DN15" s="680"/>
      <c r="DO15" s="680"/>
      <c r="DP15" s="681"/>
      <c r="DQ15" s="688">
        <v>241069</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128</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176190</v>
      </c>
      <c r="CS16" s="680"/>
      <c r="CT16" s="680"/>
      <c r="CU16" s="680"/>
      <c r="CV16" s="680"/>
      <c r="CW16" s="680"/>
      <c r="CX16" s="680"/>
      <c r="CY16" s="681"/>
      <c r="CZ16" s="682">
        <v>4.8</v>
      </c>
      <c r="DA16" s="682"/>
      <c r="DB16" s="682"/>
      <c r="DC16" s="682"/>
      <c r="DD16" s="688" t="s">
        <v>233</v>
      </c>
      <c r="DE16" s="680"/>
      <c r="DF16" s="680"/>
      <c r="DG16" s="680"/>
      <c r="DH16" s="680"/>
      <c r="DI16" s="680"/>
      <c r="DJ16" s="680"/>
      <c r="DK16" s="680"/>
      <c r="DL16" s="680"/>
      <c r="DM16" s="680"/>
      <c r="DN16" s="680"/>
      <c r="DO16" s="680"/>
      <c r="DP16" s="681"/>
      <c r="DQ16" s="688">
        <v>36397</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1805</v>
      </c>
      <c r="S17" s="680"/>
      <c r="T17" s="680"/>
      <c r="U17" s="680"/>
      <c r="V17" s="680"/>
      <c r="W17" s="680"/>
      <c r="X17" s="680"/>
      <c r="Y17" s="681"/>
      <c r="Z17" s="682">
        <v>0</v>
      </c>
      <c r="AA17" s="682"/>
      <c r="AB17" s="682"/>
      <c r="AC17" s="682"/>
      <c r="AD17" s="683">
        <v>1805</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233</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419807</v>
      </c>
      <c r="CS17" s="680"/>
      <c r="CT17" s="680"/>
      <c r="CU17" s="680"/>
      <c r="CV17" s="680"/>
      <c r="CW17" s="680"/>
      <c r="CX17" s="680"/>
      <c r="CY17" s="681"/>
      <c r="CZ17" s="682">
        <v>11.4</v>
      </c>
      <c r="DA17" s="682"/>
      <c r="DB17" s="682"/>
      <c r="DC17" s="682"/>
      <c r="DD17" s="688" t="s">
        <v>233</v>
      </c>
      <c r="DE17" s="680"/>
      <c r="DF17" s="680"/>
      <c r="DG17" s="680"/>
      <c r="DH17" s="680"/>
      <c r="DI17" s="680"/>
      <c r="DJ17" s="680"/>
      <c r="DK17" s="680"/>
      <c r="DL17" s="680"/>
      <c r="DM17" s="680"/>
      <c r="DN17" s="680"/>
      <c r="DO17" s="680"/>
      <c r="DP17" s="681"/>
      <c r="DQ17" s="688">
        <v>419497</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1648397</v>
      </c>
      <c r="S18" s="680"/>
      <c r="T18" s="680"/>
      <c r="U18" s="680"/>
      <c r="V18" s="680"/>
      <c r="W18" s="680"/>
      <c r="X18" s="680"/>
      <c r="Y18" s="681"/>
      <c r="Z18" s="682">
        <v>43.7</v>
      </c>
      <c r="AA18" s="682"/>
      <c r="AB18" s="682"/>
      <c r="AC18" s="682"/>
      <c r="AD18" s="683">
        <v>1443481</v>
      </c>
      <c r="AE18" s="683"/>
      <c r="AF18" s="683"/>
      <c r="AG18" s="683"/>
      <c r="AH18" s="683"/>
      <c r="AI18" s="683"/>
      <c r="AJ18" s="683"/>
      <c r="AK18" s="683"/>
      <c r="AL18" s="684">
        <v>61.6</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233</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233</v>
      </c>
      <c r="DA18" s="682"/>
      <c r="DB18" s="682"/>
      <c r="DC18" s="682"/>
      <c r="DD18" s="688" t="s">
        <v>128</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1443481</v>
      </c>
      <c r="S19" s="680"/>
      <c r="T19" s="680"/>
      <c r="U19" s="680"/>
      <c r="V19" s="680"/>
      <c r="W19" s="680"/>
      <c r="X19" s="680"/>
      <c r="Y19" s="681"/>
      <c r="Z19" s="682">
        <v>38.299999999999997</v>
      </c>
      <c r="AA19" s="682"/>
      <c r="AB19" s="682"/>
      <c r="AC19" s="682"/>
      <c r="AD19" s="683">
        <v>1443481</v>
      </c>
      <c r="AE19" s="683"/>
      <c r="AF19" s="683"/>
      <c r="AG19" s="683"/>
      <c r="AH19" s="683"/>
      <c r="AI19" s="683"/>
      <c r="AJ19" s="683"/>
      <c r="AK19" s="683"/>
      <c r="AL19" s="684">
        <v>61.6</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682" t="s">
        <v>233</v>
      </c>
      <c r="BP19" s="682"/>
      <c r="BQ19" s="682"/>
      <c r="BR19" s="682"/>
      <c r="BS19" s="688" t="s">
        <v>233</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128</v>
      </c>
      <c r="DA19" s="682"/>
      <c r="DB19" s="682"/>
      <c r="DC19" s="682"/>
      <c r="DD19" s="688" t="s">
        <v>233</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204916</v>
      </c>
      <c r="S20" s="680"/>
      <c r="T20" s="680"/>
      <c r="U20" s="680"/>
      <c r="V20" s="680"/>
      <c r="W20" s="680"/>
      <c r="X20" s="680"/>
      <c r="Y20" s="681"/>
      <c r="Z20" s="682">
        <v>5.4</v>
      </c>
      <c r="AA20" s="682"/>
      <c r="AB20" s="682"/>
      <c r="AC20" s="682"/>
      <c r="AD20" s="683" t="s">
        <v>233</v>
      </c>
      <c r="AE20" s="683"/>
      <c r="AF20" s="683"/>
      <c r="AG20" s="683"/>
      <c r="AH20" s="683"/>
      <c r="AI20" s="683"/>
      <c r="AJ20" s="683"/>
      <c r="AK20" s="683"/>
      <c r="AL20" s="684" t="s">
        <v>233</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3680035</v>
      </c>
      <c r="CS20" s="680"/>
      <c r="CT20" s="680"/>
      <c r="CU20" s="680"/>
      <c r="CV20" s="680"/>
      <c r="CW20" s="680"/>
      <c r="CX20" s="680"/>
      <c r="CY20" s="681"/>
      <c r="CZ20" s="682">
        <v>100</v>
      </c>
      <c r="DA20" s="682"/>
      <c r="DB20" s="682"/>
      <c r="DC20" s="682"/>
      <c r="DD20" s="688">
        <v>440378</v>
      </c>
      <c r="DE20" s="680"/>
      <c r="DF20" s="680"/>
      <c r="DG20" s="680"/>
      <c r="DH20" s="680"/>
      <c r="DI20" s="680"/>
      <c r="DJ20" s="680"/>
      <c r="DK20" s="680"/>
      <c r="DL20" s="680"/>
      <c r="DM20" s="680"/>
      <c r="DN20" s="680"/>
      <c r="DO20" s="680"/>
      <c r="DP20" s="681"/>
      <c r="DQ20" s="688">
        <v>2770833</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233</v>
      </c>
      <c r="AE21" s="683"/>
      <c r="AF21" s="683"/>
      <c r="AG21" s="683"/>
      <c r="AH21" s="683"/>
      <c r="AI21" s="683"/>
      <c r="AJ21" s="683"/>
      <c r="AK21" s="683"/>
      <c r="AL21" s="684" t="s">
        <v>233</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233</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2538722</v>
      </c>
      <c r="S22" s="680"/>
      <c r="T22" s="680"/>
      <c r="U22" s="680"/>
      <c r="V22" s="680"/>
      <c r="W22" s="680"/>
      <c r="X22" s="680"/>
      <c r="Y22" s="681"/>
      <c r="Z22" s="682">
        <v>67.3</v>
      </c>
      <c r="AA22" s="682"/>
      <c r="AB22" s="682"/>
      <c r="AC22" s="682"/>
      <c r="AD22" s="683">
        <v>2333806</v>
      </c>
      <c r="AE22" s="683"/>
      <c r="AF22" s="683"/>
      <c r="AG22" s="683"/>
      <c r="AH22" s="683"/>
      <c r="AI22" s="683"/>
      <c r="AJ22" s="683"/>
      <c r="AK22" s="683"/>
      <c r="AL22" s="684">
        <v>99.7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233</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t="s">
        <v>128</v>
      </c>
      <c r="S23" s="680"/>
      <c r="T23" s="680"/>
      <c r="U23" s="680"/>
      <c r="V23" s="680"/>
      <c r="W23" s="680"/>
      <c r="X23" s="680"/>
      <c r="Y23" s="681"/>
      <c r="Z23" s="682" t="s">
        <v>128</v>
      </c>
      <c r="AA23" s="682"/>
      <c r="AB23" s="682"/>
      <c r="AC23" s="682"/>
      <c r="AD23" s="683" t="s">
        <v>233</v>
      </c>
      <c r="AE23" s="683"/>
      <c r="AF23" s="683"/>
      <c r="AG23" s="683"/>
      <c r="AH23" s="683"/>
      <c r="AI23" s="683"/>
      <c r="AJ23" s="683"/>
      <c r="AK23" s="683"/>
      <c r="AL23" s="684" t="s">
        <v>233</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233</v>
      </c>
      <c r="BP23" s="682"/>
      <c r="BQ23" s="682"/>
      <c r="BR23" s="682"/>
      <c r="BS23" s="688" t="s">
        <v>233</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7247</v>
      </c>
      <c r="S24" s="680"/>
      <c r="T24" s="680"/>
      <c r="U24" s="680"/>
      <c r="V24" s="680"/>
      <c r="W24" s="680"/>
      <c r="X24" s="680"/>
      <c r="Y24" s="681"/>
      <c r="Z24" s="682">
        <v>0.2</v>
      </c>
      <c r="AA24" s="682"/>
      <c r="AB24" s="682"/>
      <c r="AC24" s="682"/>
      <c r="AD24" s="683" t="s">
        <v>128</v>
      </c>
      <c r="AE24" s="683"/>
      <c r="AF24" s="683"/>
      <c r="AG24" s="683"/>
      <c r="AH24" s="683"/>
      <c r="AI24" s="683"/>
      <c r="AJ24" s="683"/>
      <c r="AK24" s="683"/>
      <c r="AL24" s="684" t="s">
        <v>233</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1261025</v>
      </c>
      <c r="CS24" s="669"/>
      <c r="CT24" s="669"/>
      <c r="CU24" s="669"/>
      <c r="CV24" s="669"/>
      <c r="CW24" s="669"/>
      <c r="CX24" s="669"/>
      <c r="CY24" s="670"/>
      <c r="CZ24" s="673">
        <v>34.299999999999997</v>
      </c>
      <c r="DA24" s="674"/>
      <c r="DB24" s="674"/>
      <c r="DC24" s="693"/>
      <c r="DD24" s="714">
        <v>984646</v>
      </c>
      <c r="DE24" s="669"/>
      <c r="DF24" s="669"/>
      <c r="DG24" s="669"/>
      <c r="DH24" s="669"/>
      <c r="DI24" s="669"/>
      <c r="DJ24" s="669"/>
      <c r="DK24" s="670"/>
      <c r="DL24" s="714">
        <v>984646</v>
      </c>
      <c r="DM24" s="669"/>
      <c r="DN24" s="669"/>
      <c r="DO24" s="669"/>
      <c r="DP24" s="669"/>
      <c r="DQ24" s="669"/>
      <c r="DR24" s="669"/>
      <c r="DS24" s="669"/>
      <c r="DT24" s="669"/>
      <c r="DU24" s="669"/>
      <c r="DV24" s="670"/>
      <c r="DW24" s="673">
        <v>39.9</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36882</v>
      </c>
      <c r="S25" s="680"/>
      <c r="T25" s="680"/>
      <c r="U25" s="680"/>
      <c r="V25" s="680"/>
      <c r="W25" s="680"/>
      <c r="X25" s="680"/>
      <c r="Y25" s="681"/>
      <c r="Z25" s="682">
        <v>1</v>
      </c>
      <c r="AA25" s="682"/>
      <c r="AB25" s="682"/>
      <c r="AC25" s="682"/>
      <c r="AD25" s="683" t="s">
        <v>128</v>
      </c>
      <c r="AE25" s="683"/>
      <c r="AF25" s="683"/>
      <c r="AG25" s="683"/>
      <c r="AH25" s="683"/>
      <c r="AI25" s="683"/>
      <c r="AJ25" s="683"/>
      <c r="AK25" s="683"/>
      <c r="AL25" s="684" t="s">
        <v>128</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505415</v>
      </c>
      <c r="CS25" s="715"/>
      <c r="CT25" s="715"/>
      <c r="CU25" s="715"/>
      <c r="CV25" s="715"/>
      <c r="CW25" s="715"/>
      <c r="CX25" s="715"/>
      <c r="CY25" s="716"/>
      <c r="CZ25" s="684">
        <v>13.7</v>
      </c>
      <c r="DA25" s="712"/>
      <c r="DB25" s="712"/>
      <c r="DC25" s="717"/>
      <c r="DD25" s="688">
        <v>471900</v>
      </c>
      <c r="DE25" s="715"/>
      <c r="DF25" s="715"/>
      <c r="DG25" s="715"/>
      <c r="DH25" s="715"/>
      <c r="DI25" s="715"/>
      <c r="DJ25" s="715"/>
      <c r="DK25" s="716"/>
      <c r="DL25" s="688">
        <v>471900</v>
      </c>
      <c r="DM25" s="715"/>
      <c r="DN25" s="715"/>
      <c r="DO25" s="715"/>
      <c r="DP25" s="715"/>
      <c r="DQ25" s="715"/>
      <c r="DR25" s="715"/>
      <c r="DS25" s="715"/>
      <c r="DT25" s="715"/>
      <c r="DU25" s="715"/>
      <c r="DV25" s="716"/>
      <c r="DW25" s="684">
        <v>19.100000000000001</v>
      </c>
      <c r="DX25" s="712"/>
      <c r="DY25" s="712"/>
      <c r="DZ25" s="712"/>
      <c r="EA25" s="712"/>
      <c r="EB25" s="712"/>
      <c r="EC25" s="713"/>
    </row>
    <row r="26" spans="2:133" ht="11.25" customHeight="1" x14ac:dyDescent="0.15">
      <c r="B26" s="676" t="s">
        <v>295</v>
      </c>
      <c r="C26" s="677"/>
      <c r="D26" s="677"/>
      <c r="E26" s="677"/>
      <c r="F26" s="677"/>
      <c r="G26" s="677"/>
      <c r="H26" s="677"/>
      <c r="I26" s="677"/>
      <c r="J26" s="677"/>
      <c r="K26" s="677"/>
      <c r="L26" s="677"/>
      <c r="M26" s="677"/>
      <c r="N26" s="677"/>
      <c r="O26" s="677"/>
      <c r="P26" s="677"/>
      <c r="Q26" s="678"/>
      <c r="R26" s="679">
        <v>16036</v>
      </c>
      <c r="S26" s="680"/>
      <c r="T26" s="680"/>
      <c r="U26" s="680"/>
      <c r="V26" s="680"/>
      <c r="W26" s="680"/>
      <c r="X26" s="680"/>
      <c r="Y26" s="681"/>
      <c r="Z26" s="682">
        <v>0.4</v>
      </c>
      <c r="AA26" s="682"/>
      <c r="AB26" s="682"/>
      <c r="AC26" s="682"/>
      <c r="AD26" s="683" t="s">
        <v>233</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233</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289385</v>
      </c>
      <c r="CS26" s="680"/>
      <c r="CT26" s="680"/>
      <c r="CU26" s="680"/>
      <c r="CV26" s="680"/>
      <c r="CW26" s="680"/>
      <c r="CX26" s="680"/>
      <c r="CY26" s="681"/>
      <c r="CZ26" s="684">
        <v>7.9</v>
      </c>
      <c r="DA26" s="712"/>
      <c r="DB26" s="712"/>
      <c r="DC26" s="717"/>
      <c r="DD26" s="688">
        <v>258902</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2"/>
      <c r="DY26" s="712"/>
      <c r="DZ26" s="712"/>
      <c r="EA26" s="712"/>
      <c r="EB26" s="712"/>
      <c r="EC26" s="713"/>
    </row>
    <row r="27" spans="2:133" ht="11.25" customHeight="1" x14ac:dyDescent="0.15">
      <c r="B27" s="676" t="s">
        <v>298</v>
      </c>
      <c r="C27" s="677"/>
      <c r="D27" s="677"/>
      <c r="E27" s="677"/>
      <c r="F27" s="677"/>
      <c r="G27" s="677"/>
      <c r="H27" s="677"/>
      <c r="I27" s="677"/>
      <c r="J27" s="677"/>
      <c r="K27" s="677"/>
      <c r="L27" s="677"/>
      <c r="M27" s="677"/>
      <c r="N27" s="677"/>
      <c r="O27" s="677"/>
      <c r="P27" s="677"/>
      <c r="Q27" s="678"/>
      <c r="R27" s="679">
        <v>302380</v>
      </c>
      <c r="S27" s="680"/>
      <c r="T27" s="680"/>
      <c r="U27" s="680"/>
      <c r="V27" s="680"/>
      <c r="W27" s="680"/>
      <c r="X27" s="680"/>
      <c r="Y27" s="681"/>
      <c r="Z27" s="682">
        <v>8</v>
      </c>
      <c r="AA27" s="682"/>
      <c r="AB27" s="682"/>
      <c r="AC27" s="682"/>
      <c r="AD27" s="683" t="s">
        <v>128</v>
      </c>
      <c r="AE27" s="683"/>
      <c r="AF27" s="683"/>
      <c r="AG27" s="683"/>
      <c r="AH27" s="683"/>
      <c r="AI27" s="683"/>
      <c r="AJ27" s="683"/>
      <c r="AK27" s="683"/>
      <c r="AL27" s="684" t="s">
        <v>233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740454</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335803</v>
      </c>
      <c r="CS27" s="715"/>
      <c r="CT27" s="715"/>
      <c r="CU27" s="715"/>
      <c r="CV27" s="715"/>
      <c r="CW27" s="715"/>
      <c r="CX27" s="715"/>
      <c r="CY27" s="716"/>
      <c r="CZ27" s="684">
        <v>9.1</v>
      </c>
      <c r="DA27" s="712"/>
      <c r="DB27" s="712"/>
      <c r="DC27" s="717"/>
      <c r="DD27" s="688">
        <v>93249</v>
      </c>
      <c r="DE27" s="715"/>
      <c r="DF27" s="715"/>
      <c r="DG27" s="715"/>
      <c r="DH27" s="715"/>
      <c r="DI27" s="715"/>
      <c r="DJ27" s="715"/>
      <c r="DK27" s="716"/>
      <c r="DL27" s="688">
        <v>93249</v>
      </c>
      <c r="DM27" s="715"/>
      <c r="DN27" s="715"/>
      <c r="DO27" s="715"/>
      <c r="DP27" s="715"/>
      <c r="DQ27" s="715"/>
      <c r="DR27" s="715"/>
      <c r="DS27" s="715"/>
      <c r="DT27" s="715"/>
      <c r="DU27" s="715"/>
      <c r="DV27" s="716"/>
      <c r="DW27" s="684">
        <v>3.8</v>
      </c>
      <c r="DX27" s="712"/>
      <c r="DY27" s="712"/>
      <c r="DZ27" s="712"/>
      <c r="EA27" s="712"/>
      <c r="EB27" s="712"/>
      <c r="EC27" s="713"/>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419807</v>
      </c>
      <c r="CS28" s="680"/>
      <c r="CT28" s="680"/>
      <c r="CU28" s="680"/>
      <c r="CV28" s="680"/>
      <c r="CW28" s="680"/>
      <c r="CX28" s="680"/>
      <c r="CY28" s="681"/>
      <c r="CZ28" s="684">
        <v>11.4</v>
      </c>
      <c r="DA28" s="712"/>
      <c r="DB28" s="712"/>
      <c r="DC28" s="717"/>
      <c r="DD28" s="688">
        <v>419497</v>
      </c>
      <c r="DE28" s="680"/>
      <c r="DF28" s="680"/>
      <c r="DG28" s="680"/>
      <c r="DH28" s="680"/>
      <c r="DI28" s="680"/>
      <c r="DJ28" s="680"/>
      <c r="DK28" s="681"/>
      <c r="DL28" s="688">
        <v>419497</v>
      </c>
      <c r="DM28" s="680"/>
      <c r="DN28" s="680"/>
      <c r="DO28" s="680"/>
      <c r="DP28" s="680"/>
      <c r="DQ28" s="680"/>
      <c r="DR28" s="680"/>
      <c r="DS28" s="680"/>
      <c r="DT28" s="680"/>
      <c r="DU28" s="680"/>
      <c r="DV28" s="681"/>
      <c r="DW28" s="684">
        <v>17</v>
      </c>
      <c r="DX28" s="712"/>
      <c r="DY28" s="712"/>
      <c r="DZ28" s="712"/>
      <c r="EA28" s="712"/>
      <c r="EB28" s="712"/>
      <c r="EC28" s="713"/>
    </row>
    <row r="29" spans="2:133" ht="11.25" customHeight="1" x14ac:dyDescent="0.15">
      <c r="B29" s="676" t="s">
        <v>303</v>
      </c>
      <c r="C29" s="677"/>
      <c r="D29" s="677"/>
      <c r="E29" s="677"/>
      <c r="F29" s="677"/>
      <c r="G29" s="677"/>
      <c r="H29" s="677"/>
      <c r="I29" s="677"/>
      <c r="J29" s="677"/>
      <c r="K29" s="677"/>
      <c r="L29" s="677"/>
      <c r="M29" s="677"/>
      <c r="N29" s="677"/>
      <c r="O29" s="677"/>
      <c r="P29" s="677"/>
      <c r="Q29" s="678"/>
      <c r="R29" s="679">
        <v>241168</v>
      </c>
      <c r="S29" s="680"/>
      <c r="T29" s="680"/>
      <c r="U29" s="680"/>
      <c r="V29" s="680"/>
      <c r="W29" s="680"/>
      <c r="X29" s="680"/>
      <c r="Y29" s="681"/>
      <c r="Z29" s="682">
        <v>6.4</v>
      </c>
      <c r="AA29" s="682"/>
      <c r="AB29" s="682"/>
      <c r="AC29" s="682"/>
      <c r="AD29" s="683" t="s">
        <v>233</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419807</v>
      </c>
      <c r="CS29" s="715"/>
      <c r="CT29" s="715"/>
      <c r="CU29" s="715"/>
      <c r="CV29" s="715"/>
      <c r="CW29" s="715"/>
      <c r="CX29" s="715"/>
      <c r="CY29" s="716"/>
      <c r="CZ29" s="684">
        <v>11.4</v>
      </c>
      <c r="DA29" s="712"/>
      <c r="DB29" s="712"/>
      <c r="DC29" s="717"/>
      <c r="DD29" s="688">
        <v>419497</v>
      </c>
      <c r="DE29" s="715"/>
      <c r="DF29" s="715"/>
      <c r="DG29" s="715"/>
      <c r="DH29" s="715"/>
      <c r="DI29" s="715"/>
      <c r="DJ29" s="715"/>
      <c r="DK29" s="716"/>
      <c r="DL29" s="688">
        <v>419497</v>
      </c>
      <c r="DM29" s="715"/>
      <c r="DN29" s="715"/>
      <c r="DO29" s="715"/>
      <c r="DP29" s="715"/>
      <c r="DQ29" s="715"/>
      <c r="DR29" s="715"/>
      <c r="DS29" s="715"/>
      <c r="DT29" s="715"/>
      <c r="DU29" s="715"/>
      <c r="DV29" s="716"/>
      <c r="DW29" s="684">
        <v>17</v>
      </c>
      <c r="DX29" s="712"/>
      <c r="DY29" s="712"/>
      <c r="DZ29" s="712"/>
      <c r="EA29" s="712"/>
      <c r="EB29" s="712"/>
      <c r="EC29" s="713"/>
    </row>
    <row r="30" spans="2:133" ht="11.25" customHeight="1" x14ac:dyDescent="0.15">
      <c r="B30" s="676" t="s">
        <v>308</v>
      </c>
      <c r="C30" s="677"/>
      <c r="D30" s="677"/>
      <c r="E30" s="677"/>
      <c r="F30" s="677"/>
      <c r="G30" s="677"/>
      <c r="H30" s="677"/>
      <c r="I30" s="677"/>
      <c r="J30" s="677"/>
      <c r="K30" s="677"/>
      <c r="L30" s="677"/>
      <c r="M30" s="677"/>
      <c r="N30" s="677"/>
      <c r="O30" s="677"/>
      <c r="P30" s="677"/>
      <c r="Q30" s="678"/>
      <c r="R30" s="679">
        <v>9641</v>
      </c>
      <c r="S30" s="680"/>
      <c r="T30" s="680"/>
      <c r="U30" s="680"/>
      <c r="V30" s="680"/>
      <c r="W30" s="680"/>
      <c r="X30" s="680"/>
      <c r="Y30" s="681"/>
      <c r="Z30" s="682">
        <v>0.3</v>
      </c>
      <c r="AA30" s="682"/>
      <c r="AB30" s="682"/>
      <c r="AC30" s="682"/>
      <c r="AD30" s="683">
        <v>8068</v>
      </c>
      <c r="AE30" s="683"/>
      <c r="AF30" s="683"/>
      <c r="AG30" s="683"/>
      <c r="AH30" s="683"/>
      <c r="AI30" s="683"/>
      <c r="AJ30" s="683"/>
      <c r="AK30" s="683"/>
      <c r="AL30" s="684">
        <v>0.3</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99.6</v>
      </c>
      <c r="BH30" s="740"/>
      <c r="BI30" s="740"/>
      <c r="BJ30" s="740"/>
      <c r="BK30" s="740"/>
      <c r="BL30" s="740"/>
      <c r="BM30" s="674">
        <v>99</v>
      </c>
      <c r="BN30" s="740"/>
      <c r="BO30" s="740"/>
      <c r="BP30" s="740"/>
      <c r="BQ30" s="741"/>
      <c r="BR30" s="739">
        <v>99.5</v>
      </c>
      <c r="BS30" s="740"/>
      <c r="BT30" s="740"/>
      <c r="BU30" s="740"/>
      <c r="BV30" s="740"/>
      <c r="BW30" s="740"/>
      <c r="BX30" s="674">
        <v>98.9</v>
      </c>
      <c r="BY30" s="740"/>
      <c r="BZ30" s="740"/>
      <c r="CA30" s="740"/>
      <c r="CB30" s="741"/>
      <c r="CD30" s="744"/>
      <c r="CE30" s="745"/>
      <c r="CF30" s="694" t="s">
        <v>311</v>
      </c>
      <c r="CG30" s="695"/>
      <c r="CH30" s="695"/>
      <c r="CI30" s="695"/>
      <c r="CJ30" s="695"/>
      <c r="CK30" s="695"/>
      <c r="CL30" s="695"/>
      <c r="CM30" s="695"/>
      <c r="CN30" s="695"/>
      <c r="CO30" s="695"/>
      <c r="CP30" s="695"/>
      <c r="CQ30" s="696"/>
      <c r="CR30" s="679">
        <v>393130</v>
      </c>
      <c r="CS30" s="680"/>
      <c r="CT30" s="680"/>
      <c r="CU30" s="680"/>
      <c r="CV30" s="680"/>
      <c r="CW30" s="680"/>
      <c r="CX30" s="680"/>
      <c r="CY30" s="681"/>
      <c r="CZ30" s="684">
        <v>10.7</v>
      </c>
      <c r="DA30" s="712"/>
      <c r="DB30" s="712"/>
      <c r="DC30" s="717"/>
      <c r="DD30" s="688">
        <v>392820</v>
      </c>
      <c r="DE30" s="680"/>
      <c r="DF30" s="680"/>
      <c r="DG30" s="680"/>
      <c r="DH30" s="680"/>
      <c r="DI30" s="680"/>
      <c r="DJ30" s="680"/>
      <c r="DK30" s="681"/>
      <c r="DL30" s="688">
        <v>392820</v>
      </c>
      <c r="DM30" s="680"/>
      <c r="DN30" s="680"/>
      <c r="DO30" s="680"/>
      <c r="DP30" s="680"/>
      <c r="DQ30" s="680"/>
      <c r="DR30" s="680"/>
      <c r="DS30" s="680"/>
      <c r="DT30" s="680"/>
      <c r="DU30" s="680"/>
      <c r="DV30" s="681"/>
      <c r="DW30" s="684">
        <v>15.9</v>
      </c>
      <c r="DX30" s="712"/>
      <c r="DY30" s="712"/>
      <c r="DZ30" s="712"/>
      <c r="EA30" s="712"/>
      <c r="EB30" s="712"/>
      <c r="EC30" s="713"/>
    </row>
    <row r="31" spans="2:133" ht="11.25" customHeight="1" x14ac:dyDescent="0.15">
      <c r="B31" s="676" t="s">
        <v>312</v>
      </c>
      <c r="C31" s="677"/>
      <c r="D31" s="677"/>
      <c r="E31" s="677"/>
      <c r="F31" s="677"/>
      <c r="G31" s="677"/>
      <c r="H31" s="677"/>
      <c r="I31" s="677"/>
      <c r="J31" s="677"/>
      <c r="K31" s="677"/>
      <c r="L31" s="677"/>
      <c r="M31" s="677"/>
      <c r="N31" s="677"/>
      <c r="O31" s="677"/>
      <c r="P31" s="677"/>
      <c r="Q31" s="678"/>
      <c r="R31" s="679">
        <v>1220</v>
      </c>
      <c r="S31" s="680"/>
      <c r="T31" s="680"/>
      <c r="U31" s="680"/>
      <c r="V31" s="680"/>
      <c r="W31" s="680"/>
      <c r="X31" s="680"/>
      <c r="Y31" s="681"/>
      <c r="Z31" s="682">
        <v>0</v>
      </c>
      <c r="AA31" s="682"/>
      <c r="AB31" s="682"/>
      <c r="AC31" s="682"/>
      <c r="AD31" s="683" t="s">
        <v>233</v>
      </c>
      <c r="AE31" s="683"/>
      <c r="AF31" s="683"/>
      <c r="AG31" s="683"/>
      <c r="AH31" s="683"/>
      <c r="AI31" s="683"/>
      <c r="AJ31" s="683"/>
      <c r="AK31" s="683"/>
      <c r="AL31" s="684" t="s">
        <v>128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99.7</v>
      </c>
      <c r="BH31" s="715"/>
      <c r="BI31" s="715"/>
      <c r="BJ31" s="715"/>
      <c r="BK31" s="715"/>
      <c r="BL31" s="715"/>
      <c r="BM31" s="685">
        <v>99.1</v>
      </c>
      <c r="BN31" s="737"/>
      <c r="BO31" s="737"/>
      <c r="BP31" s="737"/>
      <c r="BQ31" s="738"/>
      <c r="BR31" s="736">
        <v>99.4</v>
      </c>
      <c r="BS31" s="715"/>
      <c r="BT31" s="715"/>
      <c r="BU31" s="715"/>
      <c r="BV31" s="715"/>
      <c r="BW31" s="715"/>
      <c r="BX31" s="685">
        <v>98.6</v>
      </c>
      <c r="BY31" s="737"/>
      <c r="BZ31" s="737"/>
      <c r="CA31" s="737"/>
      <c r="CB31" s="738"/>
      <c r="CD31" s="744"/>
      <c r="CE31" s="745"/>
      <c r="CF31" s="694" t="s">
        <v>315</v>
      </c>
      <c r="CG31" s="695"/>
      <c r="CH31" s="695"/>
      <c r="CI31" s="695"/>
      <c r="CJ31" s="695"/>
      <c r="CK31" s="695"/>
      <c r="CL31" s="695"/>
      <c r="CM31" s="695"/>
      <c r="CN31" s="695"/>
      <c r="CO31" s="695"/>
      <c r="CP31" s="695"/>
      <c r="CQ31" s="696"/>
      <c r="CR31" s="679">
        <v>26677</v>
      </c>
      <c r="CS31" s="715"/>
      <c r="CT31" s="715"/>
      <c r="CU31" s="715"/>
      <c r="CV31" s="715"/>
      <c r="CW31" s="715"/>
      <c r="CX31" s="715"/>
      <c r="CY31" s="716"/>
      <c r="CZ31" s="684">
        <v>0.7</v>
      </c>
      <c r="DA31" s="712"/>
      <c r="DB31" s="712"/>
      <c r="DC31" s="717"/>
      <c r="DD31" s="688">
        <v>26677</v>
      </c>
      <c r="DE31" s="715"/>
      <c r="DF31" s="715"/>
      <c r="DG31" s="715"/>
      <c r="DH31" s="715"/>
      <c r="DI31" s="715"/>
      <c r="DJ31" s="715"/>
      <c r="DK31" s="716"/>
      <c r="DL31" s="688">
        <v>26677</v>
      </c>
      <c r="DM31" s="715"/>
      <c r="DN31" s="715"/>
      <c r="DO31" s="715"/>
      <c r="DP31" s="715"/>
      <c r="DQ31" s="715"/>
      <c r="DR31" s="715"/>
      <c r="DS31" s="715"/>
      <c r="DT31" s="715"/>
      <c r="DU31" s="715"/>
      <c r="DV31" s="716"/>
      <c r="DW31" s="684">
        <v>1.1000000000000001</v>
      </c>
      <c r="DX31" s="712"/>
      <c r="DY31" s="712"/>
      <c r="DZ31" s="712"/>
      <c r="EA31" s="712"/>
      <c r="EB31" s="712"/>
      <c r="EC31" s="713"/>
    </row>
    <row r="32" spans="2:133" ht="11.25" customHeight="1" x14ac:dyDescent="0.15">
      <c r="B32" s="676" t="s">
        <v>316</v>
      </c>
      <c r="C32" s="677"/>
      <c r="D32" s="677"/>
      <c r="E32" s="677"/>
      <c r="F32" s="677"/>
      <c r="G32" s="677"/>
      <c r="H32" s="677"/>
      <c r="I32" s="677"/>
      <c r="J32" s="677"/>
      <c r="K32" s="677"/>
      <c r="L32" s="677"/>
      <c r="M32" s="677"/>
      <c r="N32" s="677"/>
      <c r="O32" s="677"/>
      <c r="P32" s="677"/>
      <c r="Q32" s="678"/>
      <c r="R32" s="679">
        <v>148650</v>
      </c>
      <c r="S32" s="680"/>
      <c r="T32" s="680"/>
      <c r="U32" s="680"/>
      <c r="V32" s="680"/>
      <c r="W32" s="680"/>
      <c r="X32" s="680"/>
      <c r="Y32" s="681"/>
      <c r="Z32" s="682">
        <v>3.9</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99.5</v>
      </c>
      <c r="BH32" s="749"/>
      <c r="BI32" s="749"/>
      <c r="BJ32" s="749"/>
      <c r="BK32" s="749"/>
      <c r="BL32" s="749"/>
      <c r="BM32" s="750">
        <v>98.9</v>
      </c>
      <c r="BN32" s="749"/>
      <c r="BO32" s="749"/>
      <c r="BP32" s="749"/>
      <c r="BQ32" s="751"/>
      <c r="BR32" s="748">
        <v>99.6</v>
      </c>
      <c r="BS32" s="749"/>
      <c r="BT32" s="749"/>
      <c r="BU32" s="749"/>
      <c r="BV32" s="749"/>
      <c r="BW32" s="749"/>
      <c r="BX32" s="750">
        <v>98.9</v>
      </c>
      <c r="BY32" s="749"/>
      <c r="BZ32" s="749"/>
      <c r="CA32" s="749"/>
      <c r="CB32" s="751"/>
      <c r="CD32" s="746"/>
      <c r="CE32" s="747"/>
      <c r="CF32" s="694" t="s">
        <v>318</v>
      </c>
      <c r="CG32" s="695"/>
      <c r="CH32" s="695"/>
      <c r="CI32" s="695"/>
      <c r="CJ32" s="695"/>
      <c r="CK32" s="695"/>
      <c r="CL32" s="695"/>
      <c r="CM32" s="695"/>
      <c r="CN32" s="695"/>
      <c r="CO32" s="695"/>
      <c r="CP32" s="695"/>
      <c r="CQ32" s="696"/>
      <c r="CR32" s="679" t="s">
        <v>233</v>
      </c>
      <c r="CS32" s="680"/>
      <c r="CT32" s="680"/>
      <c r="CU32" s="680"/>
      <c r="CV32" s="680"/>
      <c r="CW32" s="680"/>
      <c r="CX32" s="680"/>
      <c r="CY32" s="681"/>
      <c r="CZ32" s="684" t="s">
        <v>128</v>
      </c>
      <c r="DA32" s="712"/>
      <c r="DB32" s="712"/>
      <c r="DC32" s="717"/>
      <c r="DD32" s="688" t="s">
        <v>128</v>
      </c>
      <c r="DE32" s="680"/>
      <c r="DF32" s="680"/>
      <c r="DG32" s="680"/>
      <c r="DH32" s="680"/>
      <c r="DI32" s="680"/>
      <c r="DJ32" s="680"/>
      <c r="DK32" s="681"/>
      <c r="DL32" s="688" t="s">
        <v>233</v>
      </c>
      <c r="DM32" s="680"/>
      <c r="DN32" s="680"/>
      <c r="DO32" s="680"/>
      <c r="DP32" s="680"/>
      <c r="DQ32" s="680"/>
      <c r="DR32" s="680"/>
      <c r="DS32" s="680"/>
      <c r="DT32" s="680"/>
      <c r="DU32" s="680"/>
      <c r="DV32" s="681"/>
      <c r="DW32" s="684" t="s">
        <v>128</v>
      </c>
      <c r="DX32" s="712"/>
      <c r="DY32" s="712"/>
      <c r="DZ32" s="712"/>
      <c r="EA32" s="712"/>
      <c r="EB32" s="712"/>
      <c r="EC32" s="713"/>
    </row>
    <row r="33" spans="2:133" ht="11.25" customHeight="1" x14ac:dyDescent="0.15">
      <c r="B33" s="676" t="s">
        <v>319</v>
      </c>
      <c r="C33" s="677"/>
      <c r="D33" s="677"/>
      <c r="E33" s="677"/>
      <c r="F33" s="677"/>
      <c r="G33" s="677"/>
      <c r="H33" s="677"/>
      <c r="I33" s="677"/>
      <c r="J33" s="677"/>
      <c r="K33" s="677"/>
      <c r="L33" s="677"/>
      <c r="M33" s="677"/>
      <c r="N33" s="677"/>
      <c r="O33" s="677"/>
      <c r="P33" s="677"/>
      <c r="Q33" s="678"/>
      <c r="R33" s="679">
        <v>104266</v>
      </c>
      <c r="S33" s="680"/>
      <c r="T33" s="680"/>
      <c r="U33" s="680"/>
      <c r="V33" s="680"/>
      <c r="W33" s="680"/>
      <c r="X33" s="680"/>
      <c r="Y33" s="681"/>
      <c r="Z33" s="682">
        <v>2.8</v>
      </c>
      <c r="AA33" s="682"/>
      <c r="AB33" s="682"/>
      <c r="AC33" s="682"/>
      <c r="AD33" s="683" t="s">
        <v>128</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1802442</v>
      </c>
      <c r="CS33" s="715"/>
      <c r="CT33" s="715"/>
      <c r="CU33" s="715"/>
      <c r="CV33" s="715"/>
      <c r="CW33" s="715"/>
      <c r="CX33" s="715"/>
      <c r="CY33" s="716"/>
      <c r="CZ33" s="684">
        <v>49</v>
      </c>
      <c r="DA33" s="712"/>
      <c r="DB33" s="712"/>
      <c r="DC33" s="717"/>
      <c r="DD33" s="688">
        <v>1574042</v>
      </c>
      <c r="DE33" s="715"/>
      <c r="DF33" s="715"/>
      <c r="DG33" s="715"/>
      <c r="DH33" s="715"/>
      <c r="DI33" s="715"/>
      <c r="DJ33" s="715"/>
      <c r="DK33" s="716"/>
      <c r="DL33" s="688">
        <v>1302258</v>
      </c>
      <c r="DM33" s="715"/>
      <c r="DN33" s="715"/>
      <c r="DO33" s="715"/>
      <c r="DP33" s="715"/>
      <c r="DQ33" s="715"/>
      <c r="DR33" s="715"/>
      <c r="DS33" s="715"/>
      <c r="DT33" s="715"/>
      <c r="DU33" s="715"/>
      <c r="DV33" s="716"/>
      <c r="DW33" s="684">
        <v>52.8</v>
      </c>
      <c r="DX33" s="712"/>
      <c r="DY33" s="712"/>
      <c r="DZ33" s="712"/>
      <c r="EA33" s="712"/>
      <c r="EB33" s="712"/>
      <c r="EC33" s="713"/>
    </row>
    <row r="34" spans="2:133" ht="11.25" customHeight="1" x14ac:dyDescent="0.15">
      <c r="B34" s="676" t="s">
        <v>321</v>
      </c>
      <c r="C34" s="677"/>
      <c r="D34" s="677"/>
      <c r="E34" s="677"/>
      <c r="F34" s="677"/>
      <c r="G34" s="677"/>
      <c r="H34" s="677"/>
      <c r="I34" s="677"/>
      <c r="J34" s="677"/>
      <c r="K34" s="677"/>
      <c r="L34" s="677"/>
      <c r="M34" s="677"/>
      <c r="N34" s="677"/>
      <c r="O34" s="677"/>
      <c r="P34" s="677"/>
      <c r="Q34" s="678"/>
      <c r="R34" s="679">
        <v>49451</v>
      </c>
      <c r="S34" s="680"/>
      <c r="T34" s="680"/>
      <c r="U34" s="680"/>
      <c r="V34" s="680"/>
      <c r="W34" s="680"/>
      <c r="X34" s="680"/>
      <c r="Y34" s="681"/>
      <c r="Z34" s="682">
        <v>1.3</v>
      </c>
      <c r="AA34" s="682"/>
      <c r="AB34" s="682"/>
      <c r="AC34" s="682"/>
      <c r="AD34" s="683">
        <v>67</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591742</v>
      </c>
      <c r="CS34" s="680"/>
      <c r="CT34" s="680"/>
      <c r="CU34" s="680"/>
      <c r="CV34" s="680"/>
      <c r="CW34" s="680"/>
      <c r="CX34" s="680"/>
      <c r="CY34" s="681"/>
      <c r="CZ34" s="684">
        <v>16.100000000000001</v>
      </c>
      <c r="DA34" s="712"/>
      <c r="DB34" s="712"/>
      <c r="DC34" s="717"/>
      <c r="DD34" s="688">
        <v>477910</v>
      </c>
      <c r="DE34" s="680"/>
      <c r="DF34" s="680"/>
      <c r="DG34" s="680"/>
      <c r="DH34" s="680"/>
      <c r="DI34" s="680"/>
      <c r="DJ34" s="680"/>
      <c r="DK34" s="681"/>
      <c r="DL34" s="688">
        <v>422723</v>
      </c>
      <c r="DM34" s="680"/>
      <c r="DN34" s="680"/>
      <c r="DO34" s="680"/>
      <c r="DP34" s="680"/>
      <c r="DQ34" s="680"/>
      <c r="DR34" s="680"/>
      <c r="DS34" s="680"/>
      <c r="DT34" s="680"/>
      <c r="DU34" s="680"/>
      <c r="DV34" s="681"/>
      <c r="DW34" s="684">
        <v>17.100000000000001</v>
      </c>
      <c r="DX34" s="712"/>
      <c r="DY34" s="712"/>
      <c r="DZ34" s="712"/>
      <c r="EA34" s="712"/>
      <c r="EB34" s="712"/>
      <c r="EC34" s="713"/>
    </row>
    <row r="35" spans="2:133" ht="11.25" customHeight="1" x14ac:dyDescent="0.15">
      <c r="B35" s="676" t="s">
        <v>325</v>
      </c>
      <c r="C35" s="677"/>
      <c r="D35" s="677"/>
      <c r="E35" s="677"/>
      <c r="F35" s="677"/>
      <c r="G35" s="677"/>
      <c r="H35" s="677"/>
      <c r="I35" s="677"/>
      <c r="J35" s="677"/>
      <c r="K35" s="677"/>
      <c r="L35" s="677"/>
      <c r="M35" s="677"/>
      <c r="N35" s="677"/>
      <c r="O35" s="677"/>
      <c r="P35" s="677"/>
      <c r="Q35" s="678"/>
      <c r="R35" s="679">
        <v>314800</v>
      </c>
      <c r="S35" s="680"/>
      <c r="T35" s="680"/>
      <c r="U35" s="680"/>
      <c r="V35" s="680"/>
      <c r="W35" s="680"/>
      <c r="X35" s="680"/>
      <c r="Y35" s="681"/>
      <c r="Z35" s="682">
        <v>8.3000000000000007</v>
      </c>
      <c r="AA35" s="682"/>
      <c r="AB35" s="682"/>
      <c r="AC35" s="682"/>
      <c r="AD35" s="683" t="s">
        <v>128</v>
      </c>
      <c r="AE35" s="683"/>
      <c r="AF35" s="683"/>
      <c r="AG35" s="683"/>
      <c r="AH35" s="683"/>
      <c r="AI35" s="683"/>
      <c r="AJ35" s="683"/>
      <c r="AK35" s="683"/>
      <c r="AL35" s="684" t="s">
        <v>233</v>
      </c>
      <c r="AM35" s="685"/>
      <c r="AN35" s="685"/>
      <c r="AO35" s="686"/>
      <c r="AP35" s="234"/>
      <c r="AQ35" s="752" t="s">
        <v>326</v>
      </c>
      <c r="AR35" s="753"/>
      <c r="AS35" s="753"/>
      <c r="AT35" s="753"/>
      <c r="AU35" s="753"/>
      <c r="AV35" s="753"/>
      <c r="AW35" s="753"/>
      <c r="AX35" s="753"/>
      <c r="AY35" s="754"/>
      <c r="AZ35" s="668">
        <v>738293</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39862</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19881</v>
      </c>
      <c r="CS35" s="715"/>
      <c r="CT35" s="715"/>
      <c r="CU35" s="715"/>
      <c r="CV35" s="715"/>
      <c r="CW35" s="715"/>
      <c r="CX35" s="715"/>
      <c r="CY35" s="716"/>
      <c r="CZ35" s="684">
        <v>0.5</v>
      </c>
      <c r="DA35" s="712"/>
      <c r="DB35" s="712"/>
      <c r="DC35" s="717"/>
      <c r="DD35" s="688">
        <v>16070</v>
      </c>
      <c r="DE35" s="715"/>
      <c r="DF35" s="715"/>
      <c r="DG35" s="715"/>
      <c r="DH35" s="715"/>
      <c r="DI35" s="715"/>
      <c r="DJ35" s="715"/>
      <c r="DK35" s="716"/>
      <c r="DL35" s="688">
        <v>16070</v>
      </c>
      <c r="DM35" s="715"/>
      <c r="DN35" s="715"/>
      <c r="DO35" s="715"/>
      <c r="DP35" s="715"/>
      <c r="DQ35" s="715"/>
      <c r="DR35" s="715"/>
      <c r="DS35" s="715"/>
      <c r="DT35" s="715"/>
      <c r="DU35" s="715"/>
      <c r="DV35" s="716"/>
      <c r="DW35" s="684">
        <v>0.7</v>
      </c>
      <c r="DX35" s="712"/>
      <c r="DY35" s="712"/>
      <c r="DZ35" s="712"/>
      <c r="EA35" s="712"/>
      <c r="EB35" s="712"/>
      <c r="EC35" s="713"/>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302000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27046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548092</v>
      </c>
      <c r="CS36" s="680"/>
      <c r="CT36" s="680"/>
      <c r="CU36" s="680"/>
      <c r="CV36" s="680"/>
      <c r="CW36" s="680"/>
      <c r="CX36" s="680"/>
      <c r="CY36" s="681"/>
      <c r="CZ36" s="684">
        <v>14.9</v>
      </c>
      <c r="DA36" s="712"/>
      <c r="DB36" s="712"/>
      <c r="DC36" s="717"/>
      <c r="DD36" s="688">
        <v>495391</v>
      </c>
      <c r="DE36" s="680"/>
      <c r="DF36" s="680"/>
      <c r="DG36" s="680"/>
      <c r="DH36" s="680"/>
      <c r="DI36" s="680"/>
      <c r="DJ36" s="680"/>
      <c r="DK36" s="681"/>
      <c r="DL36" s="688">
        <v>364976</v>
      </c>
      <c r="DM36" s="680"/>
      <c r="DN36" s="680"/>
      <c r="DO36" s="680"/>
      <c r="DP36" s="680"/>
      <c r="DQ36" s="680"/>
      <c r="DR36" s="680"/>
      <c r="DS36" s="680"/>
      <c r="DT36" s="680"/>
      <c r="DU36" s="680"/>
      <c r="DV36" s="681"/>
      <c r="DW36" s="684">
        <v>14.8</v>
      </c>
      <c r="DX36" s="712"/>
      <c r="DY36" s="712"/>
      <c r="DZ36" s="712"/>
      <c r="EA36" s="712"/>
      <c r="EB36" s="712"/>
      <c r="EC36" s="713"/>
    </row>
    <row r="37" spans="2:133" ht="11.25" customHeight="1" x14ac:dyDescent="0.15">
      <c r="B37" s="676" t="s">
        <v>333</v>
      </c>
      <c r="C37" s="677"/>
      <c r="D37" s="677"/>
      <c r="E37" s="677"/>
      <c r="F37" s="677"/>
      <c r="G37" s="677"/>
      <c r="H37" s="677"/>
      <c r="I37" s="677"/>
      <c r="J37" s="677"/>
      <c r="K37" s="677"/>
      <c r="L37" s="677"/>
      <c r="M37" s="677"/>
      <c r="N37" s="677"/>
      <c r="O37" s="677"/>
      <c r="P37" s="677"/>
      <c r="Q37" s="678"/>
      <c r="R37" s="679">
        <v>124000</v>
      </c>
      <c r="S37" s="680"/>
      <c r="T37" s="680"/>
      <c r="U37" s="680"/>
      <c r="V37" s="680"/>
      <c r="W37" s="680"/>
      <c r="X37" s="680"/>
      <c r="Y37" s="681"/>
      <c r="Z37" s="682">
        <v>3.3</v>
      </c>
      <c r="AA37" s="682"/>
      <c r="AB37" s="682"/>
      <c r="AC37" s="682"/>
      <c r="AD37" s="683" t="s">
        <v>128</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95165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1073</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233714</v>
      </c>
      <c r="CS37" s="715"/>
      <c r="CT37" s="715"/>
      <c r="CU37" s="715"/>
      <c r="CV37" s="715"/>
      <c r="CW37" s="715"/>
      <c r="CX37" s="715"/>
      <c r="CY37" s="716"/>
      <c r="CZ37" s="684">
        <v>6.4</v>
      </c>
      <c r="DA37" s="712"/>
      <c r="DB37" s="712"/>
      <c r="DC37" s="717"/>
      <c r="DD37" s="688">
        <v>214654</v>
      </c>
      <c r="DE37" s="715"/>
      <c r="DF37" s="715"/>
      <c r="DG37" s="715"/>
      <c r="DH37" s="715"/>
      <c r="DI37" s="715"/>
      <c r="DJ37" s="715"/>
      <c r="DK37" s="716"/>
      <c r="DL37" s="688">
        <v>205179</v>
      </c>
      <c r="DM37" s="715"/>
      <c r="DN37" s="715"/>
      <c r="DO37" s="715"/>
      <c r="DP37" s="715"/>
      <c r="DQ37" s="715"/>
      <c r="DR37" s="715"/>
      <c r="DS37" s="715"/>
      <c r="DT37" s="715"/>
      <c r="DU37" s="715"/>
      <c r="DV37" s="716"/>
      <c r="DW37" s="684">
        <v>8.3000000000000007</v>
      </c>
      <c r="DX37" s="712"/>
      <c r="DY37" s="712"/>
      <c r="DZ37" s="712"/>
      <c r="EA37" s="712"/>
      <c r="EB37" s="712"/>
      <c r="EC37" s="713"/>
    </row>
    <row r="38" spans="2:133" ht="11.25" customHeight="1" x14ac:dyDescent="0.15">
      <c r="B38" s="724" t="s">
        <v>337</v>
      </c>
      <c r="C38" s="725"/>
      <c r="D38" s="725"/>
      <c r="E38" s="725"/>
      <c r="F38" s="725"/>
      <c r="G38" s="725"/>
      <c r="H38" s="725"/>
      <c r="I38" s="725"/>
      <c r="J38" s="725"/>
      <c r="K38" s="725"/>
      <c r="L38" s="725"/>
      <c r="M38" s="725"/>
      <c r="N38" s="725"/>
      <c r="O38" s="725"/>
      <c r="P38" s="725"/>
      <c r="Q38" s="726"/>
      <c r="R38" s="759">
        <v>3770463</v>
      </c>
      <c r="S38" s="760"/>
      <c r="T38" s="760"/>
      <c r="U38" s="760"/>
      <c r="V38" s="760"/>
      <c r="W38" s="760"/>
      <c r="X38" s="760"/>
      <c r="Y38" s="761"/>
      <c r="Z38" s="762">
        <v>100</v>
      </c>
      <c r="AA38" s="762"/>
      <c r="AB38" s="762"/>
      <c r="AC38" s="762"/>
      <c r="AD38" s="763">
        <v>2341941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32851</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1755</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610277</v>
      </c>
      <c r="CS38" s="680"/>
      <c r="CT38" s="680"/>
      <c r="CU38" s="680"/>
      <c r="CV38" s="680"/>
      <c r="CW38" s="680"/>
      <c r="CX38" s="680"/>
      <c r="CY38" s="681"/>
      <c r="CZ38" s="684">
        <v>16.600000000000001</v>
      </c>
      <c r="DA38" s="712"/>
      <c r="DB38" s="712"/>
      <c r="DC38" s="717"/>
      <c r="DD38" s="688">
        <v>554671</v>
      </c>
      <c r="DE38" s="680"/>
      <c r="DF38" s="680"/>
      <c r="DG38" s="680"/>
      <c r="DH38" s="680"/>
      <c r="DI38" s="680"/>
      <c r="DJ38" s="680"/>
      <c r="DK38" s="681"/>
      <c r="DL38" s="688">
        <v>498489</v>
      </c>
      <c r="DM38" s="680"/>
      <c r="DN38" s="680"/>
      <c r="DO38" s="680"/>
      <c r="DP38" s="680"/>
      <c r="DQ38" s="680"/>
      <c r="DR38" s="680"/>
      <c r="DS38" s="680"/>
      <c r="DT38" s="680"/>
      <c r="DU38" s="680"/>
      <c r="DV38" s="681"/>
      <c r="DW38" s="684">
        <v>20.2</v>
      </c>
      <c r="DX38" s="712"/>
      <c r="DY38" s="712"/>
      <c r="DZ38" s="712"/>
      <c r="EA38" s="712"/>
      <c r="EB38" s="712"/>
      <c r="EC38" s="713"/>
    </row>
    <row r="39" spans="2:133" ht="11.25" customHeight="1" x14ac:dyDescent="0.15">
      <c r="AQ39" s="756" t="s">
        <v>341</v>
      </c>
      <c r="AR39" s="757"/>
      <c r="AS39" s="757"/>
      <c r="AT39" s="757"/>
      <c r="AU39" s="757"/>
      <c r="AV39" s="757"/>
      <c r="AW39" s="757"/>
      <c r="AX39" s="757"/>
      <c r="AY39" s="758"/>
      <c r="AZ39" s="679" t="s">
        <v>233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92</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2450</v>
      </c>
      <c r="CS39" s="715"/>
      <c r="CT39" s="715"/>
      <c r="CU39" s="715"/>
      <c r="CV39" s="715"/>
      <c r="CW39" s="715"/>
      <c r="CX39" s="715"/>
      <c r="CY39" s="716"/>
      <c r="CZ39" s="684">
        <v>0.1</v>
      </c>
      <c r="DA39" s="712"/>
      <c r="DB39" s="712"/>
      <c r="DC39" s="717"/>
      <c r="DD39" s="688" t="s">
        <v>128</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2"/>
      <c r="DY39" s="712"/>
      <c r="DZ39" s="712"/>
      <c r="EA39" s="712"/>
      <c r="EB39" s="712"/>
      <c r="EC39" s="713"/>
    </row>
    <row r="40" spans="2:133" ht="11.25" customHeight="1" x14ac:dyDescent="0.15">
      <c r="AQ40" s="756" t="s">
        <v>345</v>
      </c>
      <c r="AR40" s="757"/>
      <c r="AS40" s="757"/>
      <c r="AT40" s="757"/>
      <c r="AU40" s="757"/>
      <c r="AV40" s="757"/>
      <c r="AW40" s="757"/>
      <c r="AX40" s="757"/>
      <c r="AY40" s="758"/>
      <c r="AZ40" s="679">
        <v>73321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233</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30000</v>
      </c>
      <c r="CS40" s="680"/>
      <c r="CT40" s="680"/>
      <c r="CU40" s="680"/>
      <c r="CV40" s="680"/>
      <c r="CW40" s="680"/>
      <c r="CX40" s="680"/>
      <c r="CY40" s="681"/>
      <c r="CZ40" s="684">
        <v>0.8</v>
      </c>
      <c r="DA40" s="712"/>
      <c r="DB40" s="712"/>
      <c r="DC40" s="717"/>
      <c r="DD40" s="688">
        <v>30000</v>
      </c>
      <c r="DE40" s="680"/>
      <c r="DF40" s="680"/>
      <c r="DG40" s="680"/>
      <c r="DH40" s="680"/>
      <c r="DI40" s="680"/>
      <c r="DJ40" s="680"/>
      <c r="DK40" s="681"/>
      <c r="DL40" s="688" t="s">
        <v>233</v>
      </c>
      <c r="DM40" s="680"/>
      <c r="DN40" s="680"/>
      <c r="DO40" s="680"/>
      <c r="DP40" s="680"/>
      <c r="DQ40" s="680"/>
      <c r="DR40" s="680"/>
      <c r="DS40" s="680"/>
      <c r="DT40" s="680"/>
      <c r="DU40" s="680"/>
      <c r="DV40" s="681"/>
      <c r="DW40" s="684" t="s">
        <v>233</v>
      </c>
      <c r="DX40" s="712"/>
      <c r="DY40" s="712"/>
      <c r="DZ40" s="712"/>
      <c r="EA40" s="712"/>
      <c r="EB40" s="712"/>
      <c r="EC40" s="713"/>
    </row>
    <row r="41" spans="2:133" ht="11.25" customHeight="1" x14ac:dyDescent="0.15">
      <c r="AQ41" s="766" t="s">
        <v>348</v>
      </c>
      <c r="AR41" s="767"/>
      <c r="AS41" s="767"/>
      <c r="AT41" s="767"/>
      <c r="AU41" s="767"/>
      <c r="AV41" s="767"/>
      <c r="AW41" s="767"/>
      <c r="AX41" s="767"/>
      <c r="AY41" s="768"/>
      <c r="AZ41" s="759">
        <v>234956</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360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2"/>
      <c r="DB41" s="712"/>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616568</v>
      </c>
      <c r="CS42" s="680"/>
      <c r="CT42" s="680"/>
      <c r="CU42" s="680"/>
      <c r="CV42" s="680"/>
      <c r="CW42" s="680"/>
      <c r="CX42" s="680"/>
      <c r="CY42" s="681"/>
      <c r="CZ42" s="684">
        <v>16.8</v>
      </c>
      <c r="DA42" s="685"/>
      <c r="DB42" s="685"/>
      <c r="DC42" s="780"/>
      <c r="DD42" s="688">
        <v>212145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15374</v>
      </c>
      <c r="CS43" s="715"/>
      <c r="CT43" s="715"/>
      <c r="CU43" s="715"/>
      <c r="CV43" s="715"/>
      <c r="CW43" s="715"/>
      <c r="CX43" s="715"/>
      <c r="CY43" s="716"/>
      <c r="CZ43" s="684">
        <v>0.4</v>
      </c>
      <c r="DA43" s="712"/>
      <c r="DB43" s="712"/>
      <c r="DC43" s="717"/>
      <c r="DD43" s="688">
        <v>15374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440378</v>
      </c>
      <c r="CS44" s="680"/>
      <c r="CT44" s="680"/>
      <c r="CU44" s="680"/>
      <c r="CV44" s="680"/>
      <c r="CW44" s="680"/>
      <c r="CX44" s="680"/>
      <c r="CY44" s="681"/>
      <c r="CZ44" s="684">
        <v>12</v>
      </c>
      <c r="DA44" s="685"/>
      <c r="DB44" s="685"/>
      <c r="DC44" s="780"/>
      <c r="DD44" s="688">
        <v>175748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146669</v>
      </c>
      <c r="CS45" s="715"/>
      <c r="CT45" s="715"/>
      <c r="CU45" s="715"/>
      <c r="CV45" s="715"/>
      <c r="CW45" s="715"/>
      <c r="CX45" s="715"/>
      <c r="CY45" s="716"/>
      <c r="CZ45" s="684">
        <v>4</v>
      </c>
      <c r="DA45" s="712"/>
      <c r="DB45" s="712"/>
      <c r="DC45" s="717"/>
      <c r="DD45" s="688">
        <v>8730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283900</v>
      </c>
      <c r="CS46" s="680"/>
      <c r="CT46" s="680"/>
      <c r="CU46" s="680"/>
      <c r="CV46" s="680"/>
      <c r="CW46" s="680"/>
      <c r="CX46" s="680"/>
      <c r="CY46" s="681"/>
      <c r="CZ46" s="684">
        <v>7.7</v>
      </c>
      <c r="DA46" s="685"/>
      <c r="DB46" s="685"/>
      <c r="DC46" s="780"/>
      <c r="DD46" s="688">
        <v>163709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176190</v>
      </c>
      <c r="CS47" s="715"/>
      <c r="CT47" s="715"/>
      <c r="CU47" s="715"/>
      <c r="CV47" s="715"/>
      <c r="CW47" s="715"/>
      <c r="CX47" s="715"/>
      <c r="CY47" s="716"/>
      <c r="CZ47" s="684">
        <v>4.8</v>
      </c>
      <c r="DA47" s="712"/>
      <c r="DB47" s="712"/>
      <c r="DC47" s="717"/>
      <c r="DD47" s="688">
        <v>36397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3680035</v>
      </c>
      <c r="CS49" s="749"/>
      <c r="CT49" s="749"/>
      <c r="CU49" s="749"/>
      <c r="CV49" s="749"/>
      <c r="CW49" s="749"/>
      <c r="CX49" s="749"/>
      <c r="CY49" s="781"/>
      <c r="CZ49" s="764">
        <v>100</v>
      </c>
      <c r="DA49" s="782"/>
      <c r="DB49" s="782"/>
      <c r="DC49" s="783"/>
      <c r="DD49" s="784">
        <v>2770833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VLJsbhhOI3ZgZ6IHOBUcehoUb8YtXm3k8QYtAj8A+w8OY6pEoBFozoq90u64xUKmNfGp/8EnRJm1ScYKr91QQ==" saltValue="xOgD5yjZxOZRBMQ7W5MH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3770</v>
      </c>
      <c r="R7" s="815"/>
      <c r="S7" s="815"/>
      <c r="T7" s="815"/>
      <c r="U7" s="815"/>
      <c r="V7" s="815">
        <v>3680</v>
      </c>
      <c r="W7" s="815"/>
      <c r="X7" s="815"/>
      <c r="Y7" s="815"/>
      <c r="Z7" s="815"/>
      <c r="AA7" s="815">
        <v>90</v>
      </c>
      <c r="AB7" s="815"/>
      <c r="AC7" s="815"/>
      <c r="AD7" s="815"/>
      <c r="AE7" s="816"/>
      <c r="AF7" s="817">
        <v>53</v>
      </c>
      <c r="AG7" s="818"/>
      <c r="AH7" s="818"/>
      <c r="AI7" s="818"/>
      <c r="AJ7" s="819"/>
      <c r="AK7" s="854">
        <v>149</v>
      </c>
      <c r="AL7" s="855"/>
      <c r="AM7" s="855"/>
      <c r="AN7" s="855"/>
      <c r="AO7" s="855"/>
      <c r="AP7" s="855">
        <v>4382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3770</v>
      </c>
      <c r="R23" s="874"/>
      <c r="S23" s="874"/>
      <c r="T23" s="874"/>
      <c r="U23" s="874"/>
      <c r="V23" s="874">
        <v>3680</v>
      </c>
      <c r="W23" s="874"/>
      <c r="X23" s="874"/>
      <c r="Y23" s="874"/>
      <c r="Z23" s="874"/>
      <c r="AA23" s="874">
        <v>90</v>
      </c>
      <c r="AB23" s="874"/>
      <c r="AC23" s="874"/>
      <c r="AD23" s="874"/>
      <c r="AE23" s="875"/>
      <c r="AF23" s="876">
        <v>53</v>
      </c>
      <c r="AG23" s="874"/>
      <c r="AH23" s="874"/>
      <c r="AI23" s="874"/>
      <c r="AJ23" s="877"/>
      <c r="AK23" s="878"/>
      <c r="AL23" s="879"/>
      <c r="AM23" s="879"/>
      <c r="AN23" s="879"/>
      <c r="AO23" s="879"/>
      <c r="AP23" s="874">
        <v>4382</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911</v>
      </c>
      <c r="R28" s="903"/>
      <c r="S28" s="903"/>
      <c r="T28" s="903"/>
      <c r="U28" s="903"/>
      <c r="V28" s="903">
        <v>871</v>
      </c>
      <c r="W28" s="903"/>
      <c r="X28" s="903"/>
      <c r="Y28" s="903"/>
      <c r="Z28" s="903"/>
      <c r="AA28" s="903">
        <v>40</v>
      </c>
      <c r="AB28" s="903"/>
      <c r="AC28" s="903"/>
      <c r="AD28" s="903"/>
      <c r="AE28" s="904"/>
      <c r="AF28" s="905">
        <v>40</v>
      </c>
      <c r="AG28" s="903"/>
      <c r="AH28" s="903"/>
      <c r="AI28" s="903"/>
      <c r="AJ28" s="906"/>
      <c r="AK28" s="907">
        <v>73</v>
      </c>
      <c r="AL28" s="898"/>
      <c r="AM28" s="898"/>
      <c r="AN28" s="898"/>
      <c r="AO28" s="898"/>
      <c r="AP28" s="898">
        <v>0</v>
      </c>
      <c r="AQ28" s="898"/>
      <c r="AR28" s="898"/>
      <c r="AS28" s="898"/>
      <c r="AT28" s="898"/>
      <c r="AU28" s="898">
        <v>0</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787</v>
      </c>
      <c r="R29" s="839"/>
      <c r="S29" s="839"/>
      <c r="T29" s="839"/>
      <c r="U29" s="839"/>
      <c r="V29" s="839">
        <v>767</v>
      </c>
      <c r="W29" s="839"/>
      <c r="X29" s="839"/>
      <c r="Y29" s="839"/>
      <c r="Z29" s="839"/>
      <c r="AA29" s="839">
        <v>20</v>
      </c>
      <c r="AB29" s="839"/>
      <c r="AC29" s="839"/>
      <c r="AD29" s="839"/>
      <c r="AE29" s="840"/>
      <c r="AF29" s="841">
        <v>20</v>
      </c>
      <c r="AG29" s="842"/>
      <c r="AH29" s="842"/>
      <c r="AI29" s="842"/>
      <c r="AJ29" s="843"/>
      <c r="AK29" s="910">
        <v>122</v>
      </c>
      <c r="AL29" s="911"/>
      <c r="AM29" s="911"/>
      <c r="AN29" s="911"/>
      <c r="AO29" s="911"/>
      <c r="AP29" s="911">
        <v>0</v>
      </c>
      <c r="AQ29" s="911"/>
      <c r="AR29" s="911"/>
      <c r="AS29" s="911"/>
      <c r="AT29" s="911"/>
      <c r="AU29" s="911">
        <v>0</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157</v>
      </c>
      <c r="R30" s="839"/>
      <c r="S30" s="839"/>
      <c r="T30" s="839"/>
      <c r="U30" s="839"/>
      <c r="V30" s="839">
        <v>156</v>
      </c>
      <c r="W30" s="839"/>
      <c r="X30" s="839"/>
      <c r="Y30" s="839"/>
      <c r="Z30" s="839"/>
      <c r="AA30" s="839">
        <v>1</v>
      </c>
      <c r="AB30" s="839"/>
      <c r="AC30" s="839"/>
      <c r="AD30" s="839"/>
      <c r="AE30" s="840"/>
      <c r="AF30" s="841">
        <v>1</v>
      </c>
      <c r="AG30" s="842"/>
      <c r="AH30" s="842"/>
      <c r="AI30" s="842"/>
      <c r="AJ30" s="843"/>
      <c r="AK30" s="910">
        <v>107</v>
      </c>
      <c r="AL30" s="911"/>
      <c r="AM30" s="911"/>
      <c r="AN30" s="911"/>
      <c r="AO30" s="911"/>
      <c r="AP30" s="911">
        <v>0</v>
      </c>
      <c r="AQ30" s="911"/>
      <c r="AR30" s="911"/>
      <c r="AS30" s="911"/>
      <c r="AT30" s="911"/>
      <c r="AU30" s="911">
        <v>0</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208</v>
      </c>
      <c r="R31" s="839"/>
      <c r="S31" s="839"/>
      <c r="T31" s="839"/>
      <c r="U31" s="839"/>
      <c r="V31" s="839">
        <v>189</v>
      </c>
      <c r="W31" s="839"/>
      <c r="X31" s="839"/>
      <c r="Y31" s="839"/>
      <c r="Z31" s="839"/>
      <c r="AA31" s="839">
        <v>20</v>
      </c>
      <c r="AB31" s="839"/>
      <c r="AC31" s="839"/>
      <c r="AD31" s="839"/>
      <c r="AE31" s="840"/>
      <c r="AF31" s="841">
        <v>591</v>
      </c>
      <c r="AG31" s="842"/>
      <c r="AH31" s="842"/>
      <c r="AI31" s="842"/>
      <c r="AJ31" s="843"/>
      <c r="AK31" s="910">
        <v>34</v>
      </c>
      <c r="AL31" s="911"/>
      <c r="AM31" s="911"/>
      <c r="AN31" s="911"/>
      <c r="AO31" s="911"/>
      <c r="AP31" s="911">
        <v>212</v>
      </c>
      <c r="AQ31" s="911"/>
      <c r="AR31" s="911"/>
      <c r="AS31" s="911"/>
      <c r="AT31" s="911"/>
      <c r="AU31" s="911">
        <v>4</v>
      </c>
      <c r="AV31" s="911"/>
      <c r="AW31" s="911"/>
      <c r="AX31" s="911"/>
      <c r="AY31" s="911"/>
      <c r="AZ31" s="912" t="s">
        <v>581</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561</v>
      </c>
      <c r="R32" s="839"/>
      <c r="S32" s="839"/>
      <c r="T32" s="839"/>
      <c r="U32" s="839"/>
      <c r="V32" s="839">
        <v>560</v>
      </c>
      <c r="W32" s="839"/>
      <c r="X32" s="839"/>
      <c r="Y32" s="839"/>
      <c r="Z32" s="839"/>
      <c r="AA32" s="839">
        <v>1</v>
      </c>
      <c r="AB32" s="839"/>
      <c r="AC32" s="839"/>
      <c r="AD32" s="839"/>
      <c r="AE32" s="840"/>
      <c r="AF32" s="841">
        <v>0</v>
      </c>
      <c r="AG32" s="842"/>
      <c r="AH32" s="842"/>
      <c r="AI32" s="842"/>
      <c r="AJ32" s="843"/>
      <c r="AK32" s="910">
        <v>185</v>
      </c>
      <c r="AL32" s="911"/>
      <c r="AM32" s="911"/>
      <c r="AN32" s="911"/>
      <c r="AO32" s="911"/>
      <c r="AP32" s="911">
        <v>3062</v>
      </c>
      <c r="AQ32" s="911"/>
      <c r="AR32" s="911"/>
      <c r="AS32" s="911"/>
      <c r="AT32" s="911"/>
      <c r="AU32" s="911">
        <v>2906</v>
      </c>
      <c r="AV32" s="911"/>
      <c r="AW32" s="911"/>
      <c r="AX32" s="911"/>
      <c r="AY32" s="911"/>
      <c r="AZ32" s="912" t="s">
        <v>581</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167</v>
      </c>
      <c r="R33" s="839"/>
      <c r="S33" s="839"/>
      <c r="T33" s="839"/>
      <c r="U33" s="839"/>
      <c r="V33" s="839">
        <v>166</v>
      </c>
      <c r="W33" s="839"/>
      <c r="X33" s="839"/>
      <c r="Y33" s="839"/>
      <c r="Z33" s="839"/>
      <c r="AA33" s="839">
        <v>1</v>
      </c>
      <c r="AB33" s="839"/>
      <c r="AC33" s="839"/>
      <c r="AD33" s="839"/>
      <c r="AE33" s="840"/>
      <c r="AF33" s="841">
        <v>1</v>
      </c>
      <c r="AG33" s="842"/>
      <c r="AH33" s="842"/>
      <c r="AI33" s="842"/>
      <c r="AJ33" s="843"/>
      <c r="AK33" s="910">
        <v>117</v>
      </c>
      <c r="AL33" s="911"/>
      <c r="AM33" s="911"/>
      <c r="AN33" s="911"/>
      <c r="AO33" s="911"/>
      <c r="AP33" s="911">
        <v>1644</v>
      </c>
      <c r="AQ33" s="911"/>
      <c r="AR33" s="911"/>
      <c r="AS33" s="911"/>
      <c r="AT33" s="911"/>
      <c r="AU33" s="911">
        <v>1644</v>
      </c>
      <c r="AV33" s="911"/>
      <c r="AW33" s="911"/>
      <c r="AX33" s="911"/>
      <c r="AY33" s="911"/>
      <c r="AZ33" s="912" t="s">
        <v>581</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653</v>
      </c>
      <c r="AG63" s="922"/>
      <c r="AH63" s="922"/>
      <c r="AI63" s="922"/>
      <c r="AJ63" s="923"/>
      <c r="AK63" s="924"/>
      <c r="AL63" s="919"/>
      <c r="AM63" s="919"/>
      <c r="AN63" s="919"/>
      <c r="AO63" s="919"/>
      <c r="AP63" s="922">
        <v>4918</v>
      </c>
      <c r="AQ63" s="922"/>
      <c r="AR63" s="922"/>
      <c r="AS63" s="922"/>
      <c r="AT63" s="922"/>
      <c r="AU63" s="922">
        <v>4550</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395</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1034</v>
      </c>
      <c r="R68" s="946"/>
      <c r="S68" s="946"/>
      <c r="T68" s="946"/>
      <c r="U68" s="946"/>
      <c r="V68" s="946">
        <v>1012</v>
      </c>
      <c r="W68" s="946"/>
      <c r="X68" s="946"/>
      <c r="Y68" s="946"/>
      <c r="Z68" s="946"/>
      <c r="AA68" s="946">
        <v>22</v>
      </c>
      <c r="AB68" s="946"/>
      <c r="AC68" s="946"/>
      <c r="AD68" s="946"/>
      <c r="AE68" s="946"/>
      <c r="AF68" s="946">
        <v>22</v>
      </c>
      <c r="AG68" s="946"/>
      <c r="AH68" s="946"/>
      <c r="AI68" s="946"/>
      <c r="AJ68" s="946"/>
      <c r="AK68" s="946">
        <v>10</v>
      </c>
      <c r="AL68" s="946"/>
      <c r="AM68" s="946"/>
      <c r="AN68" s="946"/>
      <c r="AO68" s="946"/>
      <c r="AP68" s="946">
        <v>403</v>
      </c>
      <c r="AQ68" s="946"/>
      <c r="AR68" s="946"/>
      <c r="AS68" s="946"/>
      <c r="AT68" s="946"/>
      <c r="AU68" s="946">
        <v>45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6946</v>
      </c>
      <c r="R69" s="911"/>
      <c r="S69" s="911"/>
      <c r="T69" s="911"/>
      <c r="U69" s="911"/>
      <c r="V69" s="911">
        <v>7393</v>
      </c>
      <c r="W69" s="911"/>
      <c r="X69" s="911"/>
      <c r="Y69" s="911"/>
      <c r="Z69" s="911"/>
      <c r="AA69" s="911">
        <v>-447</v>
      </c>
      <c r="AB69" s="911"/>
      <c r="AC69" s="911"/>
      <c r="AD69" s="911"/>
      <c r="AE69" s="911"/>
      <c r="AF69" s="911">
        <v>-373</v>
      </c>
      <c r="AG69" s="911"/>
      <c r="AH69" s="911"/>
      <c r="AI69" s="911"/>
      <c r="AJ69" s="911"/>
      <c r="AK69" s="911">
        <v>0</v>
      </c>
      <c r="AL69" s="911"/>
      <c r="AM69" s="911"/>
      <c r="AN69" s="911"/>
      <c r="AO69" s="911"/>
      <c r="AP69" s="911">
        <v>4483</v>
      </c>
      <c r="AQ69" s="911"/>
      <c r="AR69" s="911"/>
      <c r="AS69" s="911"/>
      <c r="AT69" s="911"/>
      <c r="AU69" s="911">
        <v>409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513</v>
      </c>
      <c r="R70" s="911"/>
      <c r="S70" s="911"/>
      <c r="T70" s="911"/>
      <c r="U70" s="911"/>
      <c r="V70" s="911">
        <v>474</v>
      </c>
      <c r="W70" s="911"/>
      <c r="X70" s="911"/>
      <c r="Y70" s="911"/>
      <c r="Z70" s="911"/>
      <c r="AA70" s="911">
        <v>39</v>
      </c>
      <c r="AB70" s="911"/>
      <c r="AC70" s="911"/>
      <c r="AD70" s="911"/>
      <c r="AE70" s="911"/>
      <c r="AF70" s="911">
        <v>39</v>
      </c>
      <c r="AG70" s="911"/>
      <c r="AH70" s="911"/>
      <c r="AI70" s="911"/>
      <c r="AJ70" s="911"/>
      <c r="AK70" s="911">
        <v>46</v>
      </c>
      <c r="AL70" s="911"/>
      <c r="AM70" s="911"/>
      <c r="AN70" s="911"/>
      <c r="AO70" s="911"/>
      <c r="AP70" s="911">
        <v>88</v>
      </c>
      <c r="AQ70" s="911"/>
      <c r="AR70" s="911"/>
      <c r="AS70" s="911"/>
      <c r="AT70" s="911"/>
      <c r="AU70" s="911">
        <v>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585</v>
      </c>
      <c r="C71" s="954"/>
      <c r="D71" s="954"/>
      <c r="E71" s="954"/>
      <c r="F71" s="954"/>
      <c r="G71" s="954"/>
      <c r="H71" s="954"/>
      <c r="I71" s="954"/>
      <c r="J71" s="954"/>
      <c r="K71" s="954"/>
      <c r="L71" s="954"/>
      <c r="M71" s="954"/>
      <c r="N71" s="954"/>
      <c r="O71" s="954"/>
      <c r="P71" s="955"/>
      <c r="Q71" s="956">
        <v>1168</v>
      </c>
      <c r="R71" s="911"/>
      <c r="S71" s="911"/>
      <c r="T71" s="911"/>
      <c r="U71" s="911"/>
      <c r="V71" s="911">
        <v>1126</v>
      </c>
      <c r="W71" s="911"/>
      <c r="X71" s="911"/>
      <c r="Y71" s="911"/>
      <c r="Z71" s="911"/>
      <c r="AA71" s="911">
        <v>26</v>
      </c>
      <c r="AB71" s="911"/>
      <c r="AC71" s="911"/>
      <c r="AD71" s="911"/>
      <c r="AE71" s="911"/>
      <c r="AF71" s="911">
        <v>26</v>
      </c>
      <c r="AG71" s="911"/>
      <c r="AH71" s="911"/>
      <c r="AI71" s="911"/>
      <c r="AJ71" s="911"/>
      <c r="AK71" s="911">
        <v>0</v>
      </c>
      <c r="AL71" s="911"/>
      <c r="AM71" s="911"/>
      <c r="AN71" s="911"/>
      <c r="AO71" s="911"/>
      <c r="AP71" s="911">
        <v>35</v>
      </c>
      <c r="AQ71" s="911"/>
      <c r="AR71" s="911"/>
      <c r="AS71" s="911"/>
      <c r="AT71" s="911"/>
      <c r="AU71" s="911">
        <v>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586</v>
      </c>
      <c r="C72" s="954"/>
      <c r="D72" s="954"/>
      <c r="E72" s="954"/>
      <c r="F72" s="954"/>
      <c r="G72" s="954"/>
      <c r="H72" s="954"/>
      <c r="I72" s="954"/>
      <c r="J72" s="954"/>
      <c r="K72" s="954"/>
      <c r="L72" s="954"/>
      <c r="M72" s="954"/>
      <c r="N72" s="954"/>
      <c r="O72" s="954"/>
      <c r="P72" s="955"/>
      <c r="Q72" s="956">
        <v>1181</v>
      </c>
      <c r="R72" s="911"/>
      <c r="S72" s="911"/>
      <c r="T72" s="911"/>
      <c r="U72" s="911"/>
      <c r="V72" s="911">
        <v>1118</v>
      </c>
      <c r="W72" s="911"/>
      <c r="X72" s="911"/>
      <c r="Y72" s="911"/>
      <c r="Z72" s="911"/>
      <c r="AA72" s="911">
        <v>63</v>
      </c>
      <c r="AB72" s="911"/>
      <c r="AC72" s="911"/>
      <c r="AD72" s="911"/>
      <c r="AE72" s="911"/>
      <c r="AF72" s="911">
        <v>63</v>
      </c>
      <c r="AG72" s="911"/>
      <c r="AH72" s="911"/>
      <c r="AI72" s="911"/>
      <c r="AJ72" s="911"/>
      <c r="AK72" s="911">
        <v>0</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8502</v>
      </c>
      <c r="R73" s="911"/>
      <c r="S73" s="911"/>
      <c r="T73" s="911"/>
      <c r="U73" s="911"/>
      <c r="V73" s="911">
        <v>7172</v>
      </c>
      <c r="W73" s="911"/>
      <c r="X73" s="911"/>
      <c r="Y73" s="911"/>
      <c r="Z73" s="911"/>
      <c r="AA73" s="911">
        <v>1330</v>
      </c>
      <c r="AB73" s="911"/>
      <c r="AC73" s="911"/>
      <c r="AD73" s="911"/>
      <c r="AE73" s="911"/>
      <c r="AF73" s="911">
        <v>1330</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588</v>
      </c>
      <c r="C74" s="954"/>
      <c r="D74" s="954"/>
      <c r="E74" s="954"/>
      <c r="F74" s="954"/>
      <c r="G74" s="954"/>
      <c r="H74" s="954"/>
      <c r="I74" s="954"/>
      <c r="J74" s="954"/>
      <c r="K74" s="954"/>
      <c r="L74" s="954"/>
      <c r="M74" s="954"/>
      <c r="N74" s="954"/>
      <c r="O74" s="954"/>
      <c r="P74" s="955"/>
      <c r="Q74" s="956">
        <v>119</v>
      </c>
      <c r="R74" s="911"/>
      <c r="S74" s="911"/>
      <c r="T74" s="911"/>
      <c r="U74" s="911"/>
      <c r="V74" s="911">
        <v>114</v>
      </c>
      <c r="W74" s="911"/>
      <c r="X74" s="911"/>
      <c r="Y74" s="911"/>
      <c r="Z74" s="911"/>
      <c r="AA74" s="911">
        <v>5</v>
      </c>
      <c r="AB74" s="911"/>
      <c r="AC74" s="911"/>
      <c r="AD74" s="911"/>
      <c r="AE74" s="911"/>
      <c r="AF74" s="911">
        <v>5</v>
      </c>
      <c r="AG74" s="911"/>
      <c r="AH74" s="911"/>
      <c r="AI74" s="911"/>
      <c r="AJ74" s="911"/>
      <c r="AK74" s="911">
        <v>4</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589</v>
      </c>
      <c r="C75" s="954"/>
      <c r="D75" s="954"/>
      <c r="E75" s="954"/>
      <c r="F75" s="954"/>
      <c r="G75" s="954"/>
      <c r="H75" s="954"/>
      <c r="I75" s="954"/>
      <c r="J75" s="954"/>
      <c r="K75" s="954"/>
      <c r="L75" s="954"/>
      <c r="M75" s="954"/>
      <c r="N75" s="954"/>
      <c r="O75" s="954"/>
      <c r="P75" s="955"/>
      <c r="Q75" s="959">
        <v>146299</v>
      </c>
      <c r="R75" s="960"/>
      <c r="S75" s="960"/>
      <c r="T75" s="960"/>
      <c r="U75" s="910"/>
      <c r="V75" s="961">
        <v>144398</v>
      </c>
      <c r="W75" s="960"/>
      <c r="X75" s="960"/>
      <c r="Y75" s="960"/>
      <c r="Z75" s="910"/>
      <c r="AA75" s="961">
        <v>1901</v>
      </c>
      <c r="AB75" s="960"/>
      <c r="AC75" s="960"/>
      <c r="AD75" s="960"/>
      <c r="AE75" s="910"/>
      <c r="AF75" s="961">
        <v>1901</v>
      </c>
      <c r="AG75" s="960"/>
      <c r="AH75" s="960"/>
      <c r="AI75" s="960"/>
      <c r="AJ75" s="910"/>
      <c r="AK75" s="961">
        <v>126</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590</v>
      </c>
      <c r="C76" s="954"/>
      <c r="D76" s="954"/>
      <c r="E76" s="954"/>
      <c r="F76" s="954"/>
      <c r="G76" s="954"/>
      <c r="H76" s="954"/>
      <c r="I76" s="954"/>
      <c r="J76" s="954"/>
      <c r="K76" s="954"/>
      <c r="L76" s="954"/>
      <c r="M76" s="954"/>
      <c r="N76" s="954"/>
      <c r="O76" s="954"/>
      <c r="P76" s="955"/>
      <c r="Q76" s="959">
        <v>137</v>
      </c>
      <c r="R76" s="960"/>
      <c r="S76" s="960"/>
      <c r="T76" s="960"/>
      <c r="U76" s="910"/>
      <c r="V76" s="961">
        <v>135</v>
      </c>
      <c r="W76" s="960"/>
      <c r="X76" s="960"/>
      <c r="Y76" s="960"/>
      <c r="Z76" s="910"/>
      <c r="AA76" s="961">
        <v>2</v>
      </c>
      <c r="AB76" s="960"/>
      <c r="AC76" s="960"/>
      <c r="AD76" s="960"/>
      <c r="AE76" s="910"/>
      <c r="AF76" s="961">
        <v>2</v>
      </c>
      <c r="AG76" s="960"/>
      <c r="AH76" s="960"/>
      <c r="AI76" s="960"/>
      <c r="AJ76" s="910"/>
      <c r="AK76" s="961">
        <v>29</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3015</v>
      </c>
      <c r="AG88" s="922"/>
      <c r="AH88" s="922"/>
      <c r="AI88" s="922"/>
      <c r="AJ88" s="922"/>
      <c r="AK88" s="919"/>
      <c r="AL88" s="919"/>
      <c r="AM88" s="919"/>
      <c r="AN88" s="919"/>
      <c r="AO88" s="919"/>
      <c r="AP88" s="922">
        <v>4921</v>
      </c>
      <c r="AQ88" s="922"/>
      <c r="AR88" s="922"/>
      <c r="AS88" s="922"/>
      <c r="AT88" s="922"/>
      <c r="AU88" s="922">
        <v>454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305</v>
      </c>
      <c r="AG109" s="975"/>
      <c r="AH109" s="975"/>
      <c r="AI109" s="975"/>
      <c r="AJ109" s="976"/>
      <c r="AK109" s="974" t="s">
        <v>304</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305</v>
      </c>
      <c r="BW109" s="975"/>
      <c r="BX109" s="975"/>
      <c r="BY109" s="975"/>
      <c r="BZ109" s="976"/>
      <c r="CA109" s="974" t="s">
        <v>304</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305</v>
      </c>
      <c r="DM109" s="975"/>
      <c r="DN109" s="975"/>
      <c r="DO109" s="975"/>
      <c r="DP109" s="976"/>
      <c r="DQ109" s="974" t="s">
        <v>304</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362927</v>
      </c>
      <c r="AB110" s="982"/>
      <c r="AC110" s="982"/>
      <c r="AD110" s="982"/>
      <c r="AE110" s="983"/>
      <c r="AF110" s="984">
        <v>382953</v>
      </c>
      <c r="AG110" s="982"/>
      <c r="AH110" s="982"/>
      <c r="AI110" s="982"/>
      <c r="AJ110" s="983"/>
      <c r="AK110" s="984">
        <v>419807</v>
      </c>
      <c r="AL110" s="982"/>
      <c r="AM110" s="982"/>
      <c r="AN110" s="982"/>
      <c r="AO110" s="983"/>
      <c r="AP110" s="985">
        <v>21.1</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4454845</v>
      </c>
      <c r="BR110" s="1017"/>
      <c r="BS110" s="1017"/>
      <c r="BT110" s="1017"/>
      <c r="BU110" s="1017"/>
      <c r="BV110" s="1017">
        <v>4460700</v>
      </c>
      <c r="BW110" s="1017"/>
      <c r="BX110" s="1017"/>
      <c r="BY110" s="1017"/>
      <c r="BZ110" s="1017"/>
      <c r="CA110" s="1017">
        <v>4382370</v>
      </c>
      <c r="CB110" s="1017"/>
      <c r="CC110" s="1017"/>
      <c r="CD110" s="1017"/>
      <c r="CE110" s="1017"/>
      <c r="CF110" s="1031">
        <v>219.9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410</v>
      </c>
      <c r="DH110" s="1017"/>
      <c r="DI110" s="1017"/>
      <c r="DJ110" s="1017"/>
      <c r="DK110" s="1017"/>
      <c r="DL110" s="1017" t="s">
        <v>435</v>
      </c>
      <c r="DM110" s="1017"/>
      <c r="DN110" s="1017"/>
      <c r="DO110" s="1017"/>
      <c r="DP110" s="1017"/>
      <c r="DQ110" s="1017" t="s">
        <v>410</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435</v>
      </c>
      <c r="AG111" s="1024"/>
      <c r="AH111" s="1024"/>
      <c r="AI111" s="1024"/>
      <c r="AJ111" s="1025"/>
      <c r="AK111" s="1026" t="s">
        <v>437</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437</v>
      </c>
      <c r="BR111" s="1010"/>
      <c r="BS111" s="1010"/>
      <c r="BT111" s="1010"/>
      <c r="BU111" s="1010"/>
      <c r="BV111" s="1010" t="s">
        <v>435</v>
      </c>
      <c r="BW111" s="1010"/>
      <c r="BX111" s="1010"/>
      <c r="BY111" s="1010"/>
      <c r="BZ111" s="1010"/>
      <c r="CA111" s="1010" t="s">
        <v>437</v>
      </c>
      <c r="CB111" s="1010"/>
      <c r="CC111" s="1010"/>
      <c r="CD111" s="1010"/>
      <c r="CE111" s="1010"/>
      <c r="CF111" s="1004" t="s">
        <v>439</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435</v>
      </c>
      <c r="DM111" s="1010"/>
      <c r="DN111" s="1010"/>
      <c r="DO111" s="1010"/>
      <c r="DP111" s="1010"/>
      <c r="DQ111" s="1010" t="s">
        <v>439</v>
      </c>
      <c r="DR111" s="1010"/>
      <c r="DS111" s="1010"/>
      <c r="DT111" s="1010"/>
      <c r="DU111" s="1010"/>
      <c r="DV111" s="1011" t="s">
        <v>128</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443</v>
      </c>
      <c r="AB112" s="1049"/>
      <c r="AC112" s="1049"/>
      <c r="AD112" s="1049"/>
      <c r="AE112" s="1050"/>
      <c r="AF112" s="1051" t="s">
        <v>443</v>
      </c>
      <c r="AG112" s="1049"/>
      <c r="AH112" s="1049"/>
      <c r="AI112" s="1049"/>
      <c r="AJ112" s="1050"/>
      <c r="AK112" s="1051" t="s">
        <v>435</v>
      </c>
      <c r="AL112" s="1049"/>
      <c r="AM112" s="1049"/>
      <c r="AN112" s="1049"/>
      <c r="AO112" s="1050"/>
      <c r="AP112" s="1052" t="s">
        <v>439</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4378220</v>
      </c>
      <c r="BR112" s="1010"/>
      <c r="BS112" s="1010"/>
      <c r="BT112" s="1010"/>
      <c r="BU112" s="1010"/>
      <c r="BV112" s="1010">
        <v>4351740</v>
      </c>
      <c r="BW112" s="1010"/>
      <c r="BX112" s="1010"/>
      <c r="BY112" s="1010"/>
      <c r="BZ112" s="1010"/>
      <c r="CA112" s="1010">
        <v>4554373</v>
      </c>
      <c r="CB112" s="1010"/>
      <c r="CC112" s="1010"/>
      <c r="CD112" s="1010"/>
      <c r="CE112" s="1010"/>
      <c r="CF112" s="1004">
        <v>228.5</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446</v>
      </c>
      <c r="DH112" s="1010"/>
      <c r="DI112" s="1010"/>
      <c r="DJ112" s="1010"/>
      <c r="DK112" s="1010"/>
      <c r="DL112" s="1010" t="s">
        <v>128</v>
      </c>
      <c r="DM112" s="1010"/>
      <c r="DN112" s="1010"/>
      <c r="DO112" s="1010"/>
      <c r="DP112" s="1010"/>
      <c r="DQ112" s="1010" t="s">
        <v>443</v>
      </c>
      <c r="DR112" s="1010"/>
      <c r="DS112" s="1010"/>
      <c r="DT112" s="1010"/>
      <c r="DU112" s="1010"/>
      <c r="DV112" s="1011" t="s">
        <v>435</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217327</v>
      </c>
      <c r="AB113" s="1024"/>
      <c r="AC113" s="1024"/>
      <c r="AD113" s="1024"/>
      <c r="AE113" s="1025"/>
      <c r="AF113" s="1026">
        <v>250435</v>
      </c>
      <c r="AG113" s="1024"/>
      <c r="AH113" s="1024"/>
      <c r="AI113" s="1024"/>
      <c r="AJ113" s="1025"/>
      <c r="AK113" s="1026">
        <v>256660</v>
      </c>
      <c r="AL113" s="1024"/>
      <c r="AM113" s="1024"/>
      <c r="AN113" s="1024"/>
      <c r="AO113" s="1025"/>
      <c r="AP113" s="1027">
        <v>12.9</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538514</v>
      </c>
      <c r="BR113" s="1010"/>
      <c r="BS113" s="1010"/>
      <c r="BT113" s="1010"/>
      <c r="BU113" s="1010"/>
      <c r="BV113" s="1010">
        <v>502839</v>
      </c>
      <c r="BW113" s="1010"/>
      <c r="BX113" s="1010"/>
      <c r="BY113" s="1010"/>
      <c r="BZ113" s="1010"/>
      <c r="CA113" s="1010">
        <v>464496</v>
      </c>
      <c r="CB113" s="1010"/>
      <c r="CC113" s="1010"/>
      <c r="CD113" s="1010"/>
      <c r="CE113" s="1010"/>
      <c r="CF113" s="1004">
        <v>23.3</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410</v>
      </c>
      <c r="DH113" s="1049"/>
      <c r="DI113" s="1049"/>
      <c r="DJ113" s="1049"/>
      <c r="DK113" s="1050"/>
      <c r="DL113" s="1051" t="s">
        <v>443</v>
      </c>
      <c r="DM113" s="1049"/>
      <c r="DN113" s="1049"/>
      <c r="DO113" s="1049"/>
      <c r="DP113" s="1050"/>
      <c r="DQ113" s="1051" t="s">
        <v>435</v>
      </c>
      <c r="DR113" s="1049"/>
      <c r="DS113" s="1049"/>
      <c r="DT113" s="1049"/>
      <c r="DU113" s="1050"/>
      <c r="DV113" s="1052" t="s">
        <v>439</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36683</v>
      </c>
      <c r="AB114" s="1049"/>
      <c r="AC114" s="1049"/>
      <c r="AD114" s="1049"/>
      <c r="AE114" s="1050"/>
      <c r="AF114" s="1051">
        <v>42690</v>
      </c>
      <c r="AG114" s="1049"/>
      <c r="AH114" s="1049"/>
      <c r="AI114" s="1049"/>
      <c r="AJ114" s="1050"/>
      <c r="AK114" s="1051">
        <v>41749</v>
      </c>
      <c r="AL114" s="1049"/>
      <c r="AM114" s="1049"/>
      <c r="AN114" s="1049"/>
      <c r="AO114" s="1050"/>
      <c r="AP114" s="1052">
        <v>2.1</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607949</v>
      </c>
      <c r="BR114" s="1010"/>
      <c r="BS114" s="1010"/>
      <c r="BT114" s="1010"/>
      <c r="BU114" s="1010"/>
      <c r="BV114" s="1010">
        <v>591088</v>
      </c>
      <c r="BW114" s="1010"/>
      <c r="BX114" s="1010"/>
      <c r="BY114" s="1010"/>
      <c r="BZ114" s="1010"/>
      <c r="CA114" s="1010">
        <v>572813</v>
      </c>
      <c r="CB114" s="1010"/>
      <c r="CC114" s="1010"/>
      <c r="CD114" s="1010"/>
      <c r="CE114" s="1010"/>
      <c r="CF114" s="1004">
        <v>28.7</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435</v>
      </c>
      <c r="DM114" s="1049"/>
      <c r="DN114" s="1049"/>
      <c r="DO114" s="1049"/>
      <c r="DP114" s="1050"/>
      <c r="DQ114" s="1051" t="s">
        <v>439</v>
      </c>
      <c r="DR114" s="1049"/>
      <c r="DS114" s="1049"/>
      <c r="DT114" s="1049"/>
      <c r="DU114" s="1050"/>
      <c r="DV114" s="1052" t="s">
        <v>443</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410</v>
      </c>
      <c r="AB115" s="1024"/>
      <c r="AC115" s="1024"/>
      <c r="AD115" s="1024"/>
      <c r="AE115" s="1025"/>
      <c r="AF115" s="1026" t="s">
        <v>435</v>
      </c>
      <c r="AG115" s="1024"/>
      <c r="AH115" s="1024"/>
      <c r="AI115" s="1024"/>
      <c r="AJ115" s="1025"/>
      <c r="AK115" s="1026" t="s">
        <v>435</v>
      </c>
      <c r="AL115" s="1024"/>
      <c r="AM115" s="1024"/>
      <c r="AN115" s="1024"/>
      <c r="AO115" s="1025"/>
      <c r="AP115" s="1027" t="s">
        <v>435</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435</v>
      </c>
      <c r="BW115" s="1010"/>
      <c r="BX115" s="1010"/>
      <c r="BY115" s="1010"/>
      <c r="BZ115" s="1010"/>
      <c r="CA115" s="1010" t="s">
        <v>410</v>
      </c>
      <c r="CB115" s="1010"/>
      <c r="CC115" s="1010"/>
      <c r="CD115" s="1010"/>
      <c r="CE115" s="1010"/>
      <c r="CF115" s="1004" t="s">
        <v>435</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435</v>
      </c>
      <c r="DM115" s="1049"/>
      <c r="DN115" s="1049"/>
      <c r="DO115" s="1049"/>
      <c r="DP115" s="1050"/>
      <c r="DQ115" s="1051" t="s">
        <v>443</v>
      </c>
      <c r="DR115" s="1049"/>
      <c r="DS115" s="1049"/>
      <c r="DT115" s="1049"/>
      <c r="DU115" s="1050"/>
      <c r="DV115" s="1052" t="s">
        <v>435</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435</v>
      </c>
      <c r="AB116" s="1049"/>
      <c r="AC116" s="1049"/>
      <c r="AD116" s="1049"/>
      <c r="AE116" s="1050"/>
      <c r="AF116" s="1051" t="s">
        <v>443</v>
      </c>
      <c r="AG116" s="1049"/>
      <c r="AH116" s="1049"/>
      <c r="AI116" s="1049"/>
      <c r="AJ116" s="1050"/>
      <c r="AK116" s="1051" t="s">
        <v>388</v>
      </c>
      <c r="AL116" s="1049"/>
      <c r="AM116" s="1049"/>
      <c r="AN116" s="1049"/>
      <c r="AO116" s="1050"/>
      <c r="AP116" s="1052" t="s">
        <v>435</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435</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443</v>
      </c>
      <c r="DH116" s="1049"/>
      <c r="DI116" s="1049"/>
      <c r="DJ116" s="1049"/>
      <c r="DK116" s="1050"/>
      <c r="DL116" s="1051" t="s">
        <v>435</v>
      </c>
      <c r="DM116" s="1049"/>
      <c r="DN116" s="1049"/>
      <c r="DO116" s="1049"/>
      <c r="DP116" s="1050"/>
      <c r="DQ116" s="1051" t="s">
        <v>435</v>
      </c>
      <c r="DR116" s="1049"/>
      <c r="DS116" s="1049"/>
      <c r="DT116" s="1049"/>
      <c r="DU116" s="1050"/>
      <c r="DV116" s="1052" t="s">
        <v>443</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616937</v>
      </c>
      <c r="AB117" s="1067"/>
      <c r="AC117" s="1067"/>
      <c r="AD117" s="1067"/>
      <c r="AE117" s="1068"/>
      <c r="AF117" s="1069">
        <v>676078</v>
      </c>
      <c r="AG117" s="1067"/>
      <c r="AH117" s="1067"/>
      <c r="AI117" s="1067"/>
      <c r="AJ117" s="1068"/>
      <c r="AK117" s="1069">
        <v>718216</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388</v>
      </c>
      <c r="BR117" s="1010"/>
      <c r="BS117" s="1010"/>
      <c r="BT117" s="1010"/>
      <c r="BU117" s="1010"/>
      <c r="BV117" s="1010" t="s">
        <v>439</v>
      </c>
      <c r="BW117" s="1010"/>
      <c r="BX117" s="1010"/>
      <c r="BY117" s="1010"/>
      <c r="BZ117" s="1010"/>
      <c r="CA117" s="1010" t="s">
        <v>388</v>
      </c>
      <c r="CB117" s="1010"/>
      <c r="CC117" s="1010"/>
      <c r="CD117" s="1010"/>
      <c r="CE117" s="1010"/>
      <c r="CF117" s="1004" t="s">
        <v>461</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388</v>
      </c>
      <c r="DH117" s="1049"/>
      <c r="DI117" s="1049"/>
      <c r="DJ117" s="1049"/>
      <c r="DK117" s="1050"/>
      <c r="DL117" s="1051" t="s">
        <v>443</v>
      </c>
      <c r="DM117" s="1049"/>
      <c r="DN117" s="1049"/>
      <c r="DO117" s="1049"/>
      <c r="DP117" s="1050"/>
      <c r="DQ117" s="1051" t="s">
        <v>435</v>
      </c>
      <c r="DR117" s="1049"/>
      <c r="DS117" s="1049"/>
      <c r="DT117" s="1049"/>
      <c r="DU117" s="1050"/>
      <c r="DV117" s="1052" t="s">
        <v>443</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305</v>
      </c>
      <c r="AG118" s="975"/>
      <c r="AH118" s="975"/>
      <c r="AI118" s="975"/>
      <c r="AJ118" s="976"/>
      <c r="AK118" s="974" t="s">
        <v>304</v>
      </c>
      <c r="AL118" s="975"/>
      <c r="AM118" s="975"/>
      <c r="AN118" s="975"/>
      <c r="AO118" s="976"/>
      <c r="AP118" s="1061" t="s">
        <v>429</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410</v>
      </c>
      <c r="BR118" s="1088"/>
      <c r="BS118" s="1088"/>
      <c r="BT118" s="1088"/>
      <c r="BU118" s="1088"/>
      <c r="BV118" s="1088">
        <v>26742</v>
      </c>
      <c r="BW118" s="1088"/>
      <c r="BX118" s="1088"/>
      <c r="BY118" s="1088"/>
      <c r="BZ118" s="1088"/>
      <c r="CA118" s="1088">
        <v>33163</v>
      </c>
      <c r="CB118" s="1088"/>
      <c r="CC118" s="1088"/>
      <c r="CD118" s="1088"/>
      <c r="CE118" s="1088"/>
      <c r="CF118" s="1004">
        <v>1.7</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443</v>
      </c>
      <c r="DH118" s="1049"/>
      <c r="DI118" s="1049"/>
      <c r="DJ118" s="1049"/>
      <c r="DK118" s="1050"/>
      <c r="DL118" s="1051" t="s">
        <v>443</v>
      </c>
      <c r="DM118" s="1049"/>
      <c r="DN118" s="1049"/>
      <c r="DO118" s="1049"/>
      <c r="DP118" s="1050"/>
      <c r="DQ118" s="1051" t="s">
        <v>435</v>
      </c>
      <c r="DR118" s="1049"/>
      <c r="DS118" s="1049"/>
      <c r="DT118" s="1049"/>
      <c r="DU118" s="1050"/>
      <c r="DV118" s="1052" t="s">
        <v>388</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443</v>
      </c>
      <c r="AG119" s="982"/>
      <c r="AH119" s="982"/>
      <c r="AI119" s="982"/>
      <c r="AJ119" s="983"/>
      <c r="AK119" s="984" t="s">
        <v>388</v>
      </c>
      <c r="AL119" s="982"/>
      <c r="AM119" s="982"/>
      <c r="AN119" s="982"/>
      <c r="AO119" s="983"/>
      <c r="AP119" s="985" t="s">
        <v>443</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465</v>
      </c>
      <c r="BP119" s="1096"/>
      <c r="BQ119" s="1087">
        <v>9979528</v>
      </c>
      <c r="BR119" s="1088"/>
      <c r="BS119" s="1088"/>
      <c r="BT119" s="1088"/>
      <c r="BU119" s="1088"/>
      <c r="BV119" s="1088">
        <v>9933109</v>
      </c>
      <c r="BW119" s="1088"/>
      <c r="BX119" s="1088"/>
      <c r="BY119" s="1088"/>
      <c r="BZ119" s="1088"/>
      <c r="CA119" s="1088">
        <v>10007215</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410</v>
      </c>
      <c r="DH119" s="1074"/>
      <c r="DI119" s="1074"/>
      <c r="DJ119" s="1074"/>
      <c r="DK119" s="1075"/>
      <c r="DL119" s="1073" t="s">
        <v>435</v>
      </c>
      <c r="DM119" s="1074"/>
      <c r="DN119" s="1074"/>
      <c r="DO119" s="1074"/>
      <c r="DP119" s="1075"/>
      <c r="DQ119" s="1073" t="s">
        <v>443</v>
      </c>
      <c r="DR119" s="1074"/>
      <c r="DS119" s="1074"/>
      <c r="DT119" s="1074"/>
      <c r="DU119" s="1075"/>
      <c r="DV119" s="1076" t="s">
        <v>439</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388</v>
      </c>
      <c r="AB120" s="1049"/>
      <c r="AC120" s="1049"/>
      <c r="AD120" s="1049"/>
      <c r="AE120" s="1050"/>
      <c r="AF120" s="1051" t="s">
        <v>435</v>
      </c>
      <c r="AG120" s="1049"/>
      <c r="AH120" s="1049"/>
      <c r="AI120" s="1049"/>
      <c r="AJ120" s="1050"/>
      <c r="AK120" s="1051" t="s">
        <v>388</v>
      </c>
      <c r="AL120" s="1049"/>
      <c r="AM120" s="1049"/>
      <c r="AN120" s="1049"/>
      <c r="AO120" s="1050"/>
      <c r="AP120" s="1052" t="s">
        <v>435</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1193177</v>
      </c>
      <c r="BR120" s="1017"/>
      <c r="BS120" s="1017"/>
      <c r="BT120" s="1017"/>
      <c r="BU120" s="1017"/>
      <c r="BV120" s="1017">
        <v>1095018</v>
      </c>
      <c r="BW120" s="1017"/>
      <c r="BX120" s="1017"/>
      <c r="BY120" s="1017"/>
      <c r="BZ120" s="1017"/>
      <c r="CA120" s="1017">
        <v>979922</v>
      </c>
      <c r="CB120" s="1017"/>
      <c r="CC120" s="1017"/>
      <c r="CD120" s="1017"/>
      <c r="CE120" s="1017"/>
      <c r="CF120" s="1031">
        <v>49.2</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2610210</v>
      </c>
      <c r="DH120" s="1017"/>
      <c r="DI120" s="1017"/>
      <c r="DJ120" s="1017"/>
      <c r="DK120" s="1017"/>
      <c r="DL120" s="1017">
        <v>2641965</v>
      </c>
      <c r="DM120" s="1017"/>
      <c r="DN120" s="1017"/>
      <c r="DO120" s="1017"/>
      <c r="DP120" s="1017"/>
      <c r="DQ120" s="1017">
        <v>2905984</v>
      </c>
      <c r="DR120" s="1017"/>
      <c r="DS120" s="1017"/>
      <c r="DT120" s="1017"/>
      <c r="DU120" s="1017"/>
      <c r="DV120" s="1018">
        <v>145.80000000000001</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435</v>
      </c>
      <c r="AG121" s="1049"/>
      <c r="AH121" s="1049"/>
      <c r="AI121" s="1049"/>
      <c r="AJ121" s="1050"/>
      <c r="AK121" s="1051" t="s">
        <v>443</v>
      </c>
      <c r="AL121" s="1049"/>
      <c r="AM121" s="1049"/>
      <c r="AN121" s="1049"/>
      <c r="AO121" s="1050"/>
      <c r="AP121" s="1052" t="s">
        <v>435</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t="s">
        <v>435</v>
      </c>
      <c r="BR121" s="1010"/>
      <c r="BS121" s="1010"/>
      <c r="BT121" s="1010"/>
      <c r="BU121" s="1010"/>
      <c r="BV121" s="1010" t="s">
        <v>435</v>
      </c>
      <c r="BW121" s="1010"/>
      <c r="BX121" s="1010"/>
      <c r="BY121" s="1010"/>
      <c r="BZ121" s="1010"/>
      <c r="CA121" s="1010" t="s">
        <v>435</v>
      </c>
      <c r="CB121" s="1010"/>
      <c r="CC121" s="1010"/>
      <c r="CD121" s="1010"/>
      <c r="CE121" s="1010"/>
      <c r="CF121" s="1004" t="s">
        <v>388</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1764192</v>
      </c>
      <c r="DH121" s="1010"/>
      <c r="DI121" s="1010"/>
      <c r="DJ121" s="1010"/>
      <c r="DK121" s="1010"/>
      <c r="DL121" s="1010">
        <v>1705627</v>
      </c>
      <c r="DM121" s="1010"/>
      <c r="DN121" s="1010"/>
      <c r="DO121" s="1010"/>
      <c r="DP121" s="1010"/>
      <c r="DQ121" s="1010">
        <v>1644151</v>
      </c>
      <c r="DR121" s="1010"/>
      <c r="DS121" s="1010"/>
      <c r="DT121" s="1010"/>
      <c r="DU121" s="1010"/>
      <c r="DV121" s="1011">
        <v>82.5</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446</v>
      </c>
      <c r="AL122" s="1049"/>
      <c r="AM122" s="1049"/>
      <c r="AN122" s="1049"/>
      <c r="AO122" s="1050"/>
      <c r="AP122" s="1052" t="s">
        <v>435</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5413349</v>
      </c>
      <c r="BR122" s="1088"/>
      <c r="BS122" s="1088"/>
      <c r="BT122" s="1088"/>
      <c r="BU122" s="1088"/>
      <c r="BV122" s="1088">
        <v>5377678</v>
      </c>
      <c r="BW122" s="1088"/>
      <c r="BX122" s="1088"/>
      <c r="BY122" s="1088"/>
      <c r="BZ122" s="1088"/>
      <c r="CA122" s="1088">
        <v>5520942</v>
      </c>
      <c r="CB122" s="1088"/>
      <c r="CC122" s="1088"/>
      <c r="CD122" s="1088"/>
      <c r="CE122" s="1088"/>
      <c r="CF122" s="1108">
        <v>277</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3818</v>
      </c>
      <c r="DH122" s="1010"/>
      <c r="DI122" s="1010"/>
      <c r="DJ122" s="1010"/>
      <c r="DK122" s="1010"/>
      <c r="DL122" s="1010">
        <v>4148</v>
      </c>
      <c r="DM122" s="1010"/>
      <c r="DN122" s="1010"/>
      <c r="DO122" s="1010"/>
      <c r="DP122" s="1010"/>
      <c r="DQ122" s="1010">
        <v>4238</v>
      </c>
      <c r="DR122" s="1010"/>
      <c r="DS122" s="1010"/>
      <c r="DT122" s="1010"/>
      <c r="DU122" s="1010"/>
      <c r="DV122" s="1011">
        <v>0.2</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410</v>
      </c>
      <c r="AB123" s="1049"/>
      <c r="AC123" s="1049"/>
      <c r="AD123" s="1049"/>
      <c r="AE123" s="1050"/>
      <c r="AF123" s="1051" t="s">
        <v>443</v>
      </c>
      <c r="AG123" s="1049"/>
      <c r="AH123" s="1049"/>
      <c r="AI123" s="1049"/>
      <c r="AJ123" s="1050"/>
      <c r="AK123" s="1051" t="s">
        <v>443</v>
      </c>
      <c r="AL123" s="1049"/>
      <c r="AM123" s="1049"/>
      <c r="AN123" s="1049"/>
      <c r="AO123" s="1050"/>
      <c r="AP123" s="1052" t="s">
        <v>443</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476</v>
      </c>
      <c r="BP123" s="1096"/>
      <c r="BQ123" s="1155">
        <v>6606526</v>
      </c>
      <c r="BR123" s="1156"/>
      <c r="BS123" s="1156"/>
      <c r="BT123" s="1156"/>
      <c r="BU123" s="1156"/>
      <c r="BV123" s="1156">
        <v>6472696</v>
      </c>
      <c r="BW123" s="1156"/>
      <c r="BX123" s="1156"/>
      <c r="BY123" s="1156"/>
      <c r="BZ123" s="1156"/>
      <c r="CA123" s="1156">
        <v>6500864</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443</v>
      </c>
      <c r="DH123" s="1049"/>
      <c r="DI123" s="1049"/>
      <c r="DJ123" s="1049"/>
      <c r="DK123" s="1050"/>
      <c r="DL123" s="1051" t="s">
        <v>443</v>
      </c>
      <c r="DM123" s="1049"/>
      <c r="DN123" s="1049"/>
      <c r="DO123" s="1049"/>
      <c r="DP123" s="1050"/>
      <c r="DQ123" s="1051" t="s">
        <v>443</v>
      </c>
      <c r="DR123" s="1049"/>
      <c r="DS123" s="1049"/>
      <c r="DT123" s="1049"/>
      <c r="DU123" s="1050"/>
      <c r="DV123" s="1052" t="s">
        <v>443</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443</v>
      </c>
      <c r="AB124" s="1049"/>
      <c r="AC124" s="1049"/>
      <c r="AD124" s="1049"/>
      <c r="AE124" s="1050"/>
      <c r="AF124" s="1051" t="s">
        <v>443</v>
      </c>
      <c r="AG124" s="1049"/>
      <c r="AH124" s="1049"/>
      <c r="AI124" s="1049"/>
      <c r="AJ124" s="1050"/>
      <c r="AK124" s="1051" t="s">
        <v>443</v>
      </c>
      <c r="AL124" s="1049"/>
      <c r="AM124" s="1049"/>
      <c r="AN124" s="1049"/>
      <c r="AO124" s="1050"/>
      <c r="AP124" s="1052" t="s">
        <v>461</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164.4</v>
      </c>
      <c r="BR124" s="1118"/>
      <c r="BS124" s="1118"/>
      <c r="BT124" s="1118"/>
      <c r="BU124" s="1118"/>
      <c r="BV124" s="1118">
        <v>170.9</v>
      </c>
      <c r="BW124" s="1118"/>
      <c r="BX124" s="1118"/>
      <c r="BY124" s="1118"/>
      <c r="BZ124" s="1118"/>
      <c r="CA124" s="1118">
        <v>175.9</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461</v>
      </c>
      <c r="DH124" s="1074"/>
      <c r="DI124" s="1074"/>
      <c r="DJ124" s="1074"/>
      <c r="DK124" s="1075"/>
      <c r="DL124" s="1073" t="s">
        <v>435</v>
      </c>
      <c r="DM124" s="1074"/>
      <c r="DN124" s="1074"/>
      <c r="DO124" s="1074"/>
      <c r="DP124" s="1075"/>
      <c r="DQ124" s="1073" t="s">
        <v>461</v>
      </c>
      <c r="DR124" s="1074"/>
      <c r="DS124" s="1074"/>
      <c r="DT124" s="1074"/>
      <c r="DU124" s="1075"/>
      <c r="DV124" s="1076" t="s">
        <v>435</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435</v>
      </c>
      <c r="AB125" s="1049"/>
      <c r="AC125" s="1049"/>
      <c r="AD125" s="1049"/>
      <c r="AE125" s="1050"/>
      <c r="AF125" s="1051" t="s">
        <v>435</v>
      </c>
      <c r="AG125" s="1049"/>
      <c r="AH125" s="1049"/>
      <c r="AI125" s="1049"/>
      <c r="AJ125" s="1050"/>
      <c r="AK125" s="1051" t="s">
        <v>435</v>
      </c>
      <c r="AL125" s="1049"/>
      <c r="AM125" s="1049"/>
      <c r="AN125" s="1049"/>
      <c r="AO125" s="1050"/>
      <c r="AP125" s="1052" t="s">
        <v>439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435</v>
      </c>
      <c r="DH125" s="1017"/>
      <c r="DI125" s="1017"/>
      <c r="DJ125" s="1017"/>
      <c r="DK125" s="1017"/>
      <c r="DL125" s="1017" t="s">
        <v>439</v>
      </c>
      <c r="DM125" s="1017"/>
      <c r="DN125" s="1017"/>
      <c r="DO125" s="1017"/>
      <c r="DP125" s="1017"/>
      <c r="DQ125" s="1017" t="s">
        <v>410</v>
      </c>
      <c r="DR125" s="1017"/>
      <c r="DS125" s="1017"/>
      <c r="DT125" s="1017"/>
      <c r="DU125" s="1017"/>
      <c r="DV125" s="1018" t="s">
        <v>435</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435</v>
      </c>
      <c r="AB126" s="1049"/>
      <c r="AC126" s="1049"/>
      <c r="AD126" s="1049"/>
      <c r="AE126" s="1050"/>
      <c r="AF126" s="1051" t="s">
        <v>435</v>
      </c>
      <c r="AG126" s="1049"/>
      <c r="AH126" s="1049"/>
      <c r="AI126" s="1049"/>
      <c r="AJ126" s="1050"/>
      <c r="AK126" s="1051" t="s">
        <v>439</v>
      </c>
      <c r="AL126" s="1049"/>
      <c r="AM126" s="1049"/>
      <c r="AN126" s="1049"/>
      <c r="AO126" s="1050"/>
      <c r="AP126" s="1052" t="s">
        <v>461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435</v>
      </c>
      <c r="DH126" s="1010"/>
      <c r="DI126" s="1010"/>
      <c r="DJ126" s="1010"/>
      <c r="DK126" s="1010"/>
      <c r="DL126" s="1010" t="s">
        <v>461</v>
      </c>
      <c r="DM126" s="1010"/>
      <c r="DN126" s="1010"/>
      <c r="DO126" s="1010"/>
      <c r="DP126" s="1010"/>
      <c r="DQ126" s="1010" t="s">
        <v>435</v>
      </c>
      <c r="DR126" s="1010"/>
      <c r="DS126" s="1010"/>
      <c r="DT126" s="1010"/>
      <c r="DU126" s="1010"/>
      <c r="DV126" s="1011" t="s">
        <v>461</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435</v>
      </c>
      <c r="AB127" s="1049"/>
      <c r="AC127" s="1049"/>
      <c r="AD127" s="1049"/>
      <c r="AE127" s="1050"/>
      <c r="AF127" s="1051" t="s">
        <v>435</v>
      </c>
      <c r="AG127" s="1049"/>
      <c r="AH127" s="1049"/>
      <c r="AI127" s="1049"/>
      <c r="AJ127" s="1050"/>
      <c r="AK127" s="1051" t="s">
        <v>435</v>
      </c>
      <c r="AL127" s="1049"/>
      <c r="AM127" s="1049"/>
      <c r="AN127" s="1049"/>
      <c r="AO127" s="1050"/>
      <c r="AP127" s="1052" t="s">
        <v>435</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435</v>
      </c>
      <c r="DM127" s="1010"/>
      <c r="DN127" s="1010"/>
      <c r="DO127" s="1010"/>
      <c r="DP127" s="1010"/>
      <c r="DQ127" s="1010" t="s">
        <v>435</v>
      </c>
      <c r="DR127" s="1010"/>
      <c r="DS127" s="1010"/>
      <c r="DT127" s="1010"/>
      <c r="DU127" s="1010"/>
      <c r="DV127" s="1011" t="s">
        <v>435</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360</v>
      </c>
      <c r="AB128" s="1138"/>
      <c r="AC128" s="1138"/>
      <c r="AD128" s="1138"/>
      <c r="AE128" s="1139"/>
      <c r="AF128" s="1140">
        <v>310</v>
      </c>
      <c r="AG128" s="1138"/>
      <c r="AH128" s="1138"/>
      <c r="AI128" s="1138"/>
      <c r="AJ128" s="1139"/>
      <c r="AK128" s="1140">
        <v>310</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410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435</v>
      </c>
      <c r="DH128" s="1130"/>
      <c r="DI128" s="1130"/>
      <c r="DJ128" s="1130"/>
      <c r="DK128" s="1130"/>
      <c r="DL128" s="1130" t="s">
        <v>493</v>
      </c>
      <c r="DM128" s="1130"/>
      <c r="DN128" s="1130"/>
      <c r="DO128" s="1130"/>
      <c r="DP128" s="1130"/>
      <c r="DQ128" s="1130" t="s">
        <v>443</v>
      </c>
      <c r="DR128" s="1130"/>
      <c r="DS128" s="1130"/>
      <c r="DT128" s="1130"/>
      <c r="DU128" s="1130"/>
      <c r="DV128" s="1131" t="s">
        <v>435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2453101</v>
      </c>
      <c r="AB129" s="1049"/>
      <c r="AC129" s="1049"/>
      <c r="AD129" s="1049"/>
      <c r="AE129" s="1050"/>
      <c r="AF129" s="1051">
        <v>2438068</v>
      </c>
      <c r="AG129" s="1049"/>
      <c r="AH129" s="1049"/>
      <c r="AI129" s="1049"/>
      <c r="AJ129" s="1050"/>
      <c r="AK129" s="1051">
        <v>2447992</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437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401926</v>
      </c>
      <c r="AB130" s="1049"/>
      <c r="AC130" s="1049"/>
      <c r="AD130" s="1049"/>
      <c r="AE130" s="1050"/>
      <c r="AF130" s="1051">
        <v>413738</v>
      </c>
      <c r="AG130" s="1049"/>
      <c r="AH130" s="1049"/>
      <c r="AI130" s="1049"/>
      <c r="AJ130" s="1050"/>
      <c r="AK130" s="1051">
        <v>454717</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12.2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2051175</v>
      </c>
      <c r="AB131" s="1074"/>
      <c r="AC131" s="1074"/>
      <c r="AD131" s="1074"/>
      <c r="AE131" s="1075"/>
      <c r="AF131" s="1073">
        <v>2024330</v>
      </c>
      <c r="AG131" s="1074"/>
      <c r="AH131" s="1074"/>
      <c r="AI131" s="1074"/>
      <c r="AJ131" s="1075"/>
      <c r="AK131" s="1073">
        <v>1993275</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175.9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10.464782380000001</v>
      </c>
      <c r="AB132" s="1190"/>
      <c r="AC132" s="1190"/>
      <c r="AD132" s="1190"/>
      <c r="AE132" s="1191"/>
      <c r="AF132" s="1192">
        <v>12.9440358</v>
      </c>
      <c r="AG132" s="1190"/>
      <c r="AH132" s="1190"/>
      <c r="AI132" s="1190"/>
      <c r="AJ132" s="1191"/>
      <c r="AK132" s="1192">
        <v>13.203847939999999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10.9</v>
      </c>
      <c r="AB133" s="1173"/>
      <c r="AC133" s="1173"/>
      <c r="AD133" s="1173"/>
      <c r="AE133" s="1174"/>
      <c r="AF133" s="1172">
        <v>11.1</v>
      </c>
      <c r="AG133" s="1173"/>
      <c r="AH133" s="1173"/>
      <c r="AI133" s="1173"/>
      <c r="AJ133" s="1174"/>
      <c r="AK133" s="1172">
        <v>12.2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34+ayuNn3n8e53NIff0kV8jHyRhtBJhOy7hzRbvPu8raxJ9TTD0mLtRFZ0oczxxe5bfK9nHup0OBr0Voj606A==" saltValue="573votw0w9nIpat7Nd4I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SkSX1zlDrO+C/Nm+buEJ+jj5cFwLUYJ/z/uXCbJolSTjh1vu829VKiH4cAI6TwTTmq+CdUPN3erx1Rgk2sNCw==" saltValue="NPoMMDJBNk1TSJbHHOB+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rFsYUHWSn8cI6jb4QyqaeKdp89UydYvl/H+3vKh9gz3o/L5NJ3P+tLUOVmRXyn5UhdtGg5dd6QMrbVF6PM72w==" saltValue="uCA9VVxonreQ+9Tyvfeq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505415</v>
      </c>
      <c r="AP9" s="312">
        <v>87321</v>
      </c>
      <c r="AQ9" s="313">
        <v>107683</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38439</v>
      </c>
      <c r="AP10" s="315">
        <v>6641</v>
      </c>
      <c r="AQ10" s="316">
        <v>13084</v>
      </c>
      <c r="AR10" s="317">
        <v>-49.2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129622</v>
      </c>
      <c r="AP11" s="315">
        <v>22395</v>
      </c>
      <c r="AQ11" s="316">
        <v>13980</v>
      </c>
      <c r="AR11" s="317">
        <v>60.2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44621</v>
      </c>
      <c r="AP12" s="315">
        <v>7709</v>
      </c>
      <c r="AQ12" s="316">
        <v>1895</v>
      </c>
      <c r="AR12" s="317">
        <v>306.8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24488</v>
      </c>
      <c r="AP14" s="315">
        <v>4231</v>
      </c>
      <c r="AQ14" s="316">
        <v>5185</v>
      </c>
      <c r="AR14" s="317">
        <v>-18.399999999999999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15374</v>
      </c>
      <c r="AP15" s="315">
        <v>2656</v>
      </c>
      <c r="AQ15" s="316">
        <v>2748</v>
      </c>
      <c r="AR15" s="317">
        <v>-3.3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-58213</v>
      </c>
      <c r="AP16" s="315">
        <v>-10058</v>
      </c>
      <c r="AQ16" s="316">
        <v>-9965</v>
      </c>
      <c r="AR16" s="317">
        <v>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699746</v>
      </c>
      <c r="AP17" s="315">
        <v>120896</v>
      </c>
      <c r="AQ17" s="316">
        <v>134610</v>
      </c>
      <c r="AR17" s="317">
        <v>-10.199999999999999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10.19</v>
      </c>
      <c r="AP21" s="328">
        <v>12.5</v>
      </c>
      <c r="AQ21" s="329">
        <v>-2.31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97.1</v>
      </c>
      <c r="AP22" s="333">
        <v>95.7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419807</v>
      </c>
      <c r="AP32" s="342">
        <v>72531</v>
      </c>
      <c r="AQ32" s="343">
        <v>66752</v>
      </c>
      <c r="AR32" s="344">
        <v>8.6999999999999993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256660</v>
      </c>
      <c r="AP35" s="342">
        <v>44343</v>
      </c>
      <c r="AQ35" s="343">
        <v>23231</v>
      </c>
      <c r="AR35" s="344">
        <v>90.9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41749</v>
      </c>
      <c r="AP36" s="342">
        <v>7213</v>
      </c>
      <c r="AQ36" s="343">
        <v>3463</v>
      </c>
      <c r="AR36" s="344">
        <v>108.3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t="s">
        <v>517</v>
      </c>
      <c r="AP37" s="342" t="s">
        <v>517</v>
      </c>
      <c r="AQ37" s="343">
        <v>751</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11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-310</v>
      </c>
      <c r="AP39" s="342">
        <v>-54</v>
      </c>
      <c r="AQ39" s="343">
        <v>-2100</v>
      </c>
      <c r="AR39" s="344">
        <v>-97.4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-454717</v>
      </c>
      <c r="AP40" s="342">
        <v>-78562</v>
      </c>
      <c r="AQ40" s="343">
        <v>-67233</v>
      </c>
      <c r="AR40" s="344">
        <v>16.899999999999999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263189</v>
      </c>
      <c r="AP41" s="342">
        <v>45471</v>
      </c>
      <c r="AQ41" s="343">
        <v>24874</v>
      </c>
      <c r="AR41" s="344">
        <v>82.8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581600</v>
      </c>
      <c r="AN51" s="364">
        <v>91764</v>
      </c>
      <c r="AO51" s="365">
        <v>-51</v>
      </c>
      <c r="AP51" s="366">
        <v>119685</v>
      </c>
      <c r="AQ51" s="367">
        <v>0</v>
      </c>
      <c r="AR51" s="368">
        <v>-51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226356</v>
      </c>
      <c r="AN52" s="372">
        <v>35714</v>
      </c>
      <c r="AO52" s="373">
        <v>-70.599999999999994</v>
      </c>
      <c r="AP52" s="374">
        <v>68464</v>
      </c>
      <c r="AQ52" s="375">
        <v>18.399999999999999</v>
      </c>
      <c r="AR52" s="376">
        <v>-89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476635</v>
      </c>
      <c r="AN53" s="364">
        <v>76852</v>
      </c>
      <c r="AO53" s="365">
        <v>-16.3</v>
      </c>
      <c r="AP53" s="366">
        <v>128611</v>
      </c>
      <c r="AQ53" s="367">
        <v>7.5</v>
      </c>
      <c r="AR53" s="368">
        <v>-23.8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278170</v>
      </c>
      <c r="AN54" s="372">
        <v>44852</v>
      </c>
      <c r="AO54" s="373">
        <v>25.6</v>
      </c>
      <c r="AP54" s="374">
        <v>61552</v>
      </c>
      <c r="AQ54" s="375">
        <v>-10.1</v>
      </c>
      <c r="AR54" s="376">
        <v>35.700000000000003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444187</v>
      </c>
      <c r="AN55" s="364">
        <v>72651</v>
      </c>
      <c r="AO55" s="365">
        <v>-5.5</v>
      </c>
      <c r="AP55" s="366">
        <v>138651</v>
      </c>
      <c r="AQ55" s="367">
        <v>7.8</v>
      </c>
      <c r="AR55" s="368">
        <v>-13.3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324244</v>
      </c>
      <c r="AN56" s="372">
        <v>53033</v>
      </c>
      <c r="AO56" s="373">
        <v>18.2</v>
      </c>
      <c r="AP56" s="374">
        <v>71211</v>
      </c>
      <c r="AQ56" s="375">
        <v>15.7</v>
      </c>
      <c r="AR56" s="376">
        <v>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418560</v>
      </c>
      <c r="AN57" s="364">
        <v>70287</v>
      </c>
      <c r="AO57" s="365">
        <v>-3.3</v>
      </c>
      <c r="AP57" s="366">
        <v>122882</v>
      </c>
      <c r="AQ57" s="367">
        <v>-11.4</v>
      </c>
      <c r="AR57" s="368">
        <v>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346610</v>
      </c>
      <c r="AN58" s="372">
        <v>58205</v>
      </c>
      <c r="AO58" s="373">
        <v>9.8000000000000007</v>
      </c>
      <c r="AP58" s="374">
        <v>65785</v>
      </c>
      <c r="AQ58" s="375">
        <v>-7.6</v>
      </c>
      <c r="AR58" s="376">
        <v>17.399999999999999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440378</v>
      </c>
      <c r="AN59" s="364">
        <v>76085</v>
      </c>
      <c r="AO59" s="365">
        <v>8.1999999999999993</v>
      </c>
      <c r="AP59" s="366">
        <v>114790</v>
      </c>
      <c r="AQ59" s="367">
        <v>-6.6</v>
      </c>
      <c r="AR59" s="368">
        <v>14.8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283900</v>
      </c>
      <c r="AN60" s="372">
        <v>49050</v>
      </c>
      <c r="AO60" s="373">
        <v>-15.7</v>
      </c>
      <c r="AP60" s="374">
        <v>55601</v>
      </c>
      <c r="AQ60" s="375">
        <v>-15.5</v>
      </c>
      <c r="AR60" s="376">
        <v>-0.2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472272</v>
      </c>
      <c r="AN61" s="379">
        <v>77528</v>
      </c>
      <c r="AO61" s="380">
        <v>-13.6</v>
      </c>
      <c r="AP61" s="381">
        <v>124924</v>
      </c>
      <c r="AQ61" s="382">
        <v>-0.5</v>
      </c>
      <c r="AR61" s="368">
        <v>-13.1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291856</v>
      </c>
      <c r="AN62" s="372">
        <v>48171</v>
      </c>
      <c r="AO62" s="373">
        <v>-6.5</v>
      </c>
      <c r="AP62" s="374">
        <v>64523</v>
      </c>
      <c r="AQ62" s="375">
        <v>0.2</v>
      </c>
      <c r="AR62" s="376">
        <v>-6.7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SZG6VGovsaqVbx29e+hYrZHR819QttynDJZUp4hwUY0SI0JvDsxiyXExw5OJAHeJ/W7/A9ErHTQzNXug+J9Xw==" saltValue="DIhSJRuPKmS1QwzojuDT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2Nw3v4mdEZ+ZraHufV6+E3dTZV5Fgvw9WzJXLVLu7iZakRxBlb6ElnPkHNYlDPBhH/DXlzyc18hhzIpxXumlA==" saltValue="6gJnAd7qjC8WciNHocqi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OWvi3TGuyH1Jveyz0IA7m7m+zoaklpUzcU8PJa6QvHBBzv0YfIeMvajO8Lk+/3iLZyQBQrT+NTofkPs6TdkkQ==" saltValue="lQIbAspzmWeSSCPQCHHX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43.34</v>
      </c>
      <c r="G47" s="12">
        <v>43.43</v>
      </c>
      <c r="H47" s="12">
        <v>44.45</v>
      </c>
      <c r="I47" s="12">
        <v>40.81</v>
      </c>
      <c r="J47" s="13">
        <v>36.24</v>
      </c>
    </row>
    <row r="48" spans="2:10" ht="57.75" customHeight="1" x14ac:dyDescent="0.15">
      <c r="B48" s="14"/>
      <c r="C48" s="1234" t="s">
        <v>4</v>
      </c>
      <c r="D48" s="1234"/>
      <c r="E48" s="1235"/>
      <c r="F48" s="15">
        <v>4.1100000000000003</v>
      </c>
      <c r="G48" s="16">
        <v>5.21</v>
      </c>
      <c r="H48" s="16">
        <v>3.43</v>
      </c>
      <c r="I48" s="16">
        <v>2.4700000000000002</v>
      </c>
      <c r="J48" s="17">
        <v>2.17</v>
      </c>
    </row>
    <row r="49" spans="2:10" ht="57.75" customHeight="1" thickBot="1" x14ac:dyDescent="0.2">
      <c r="B49" s="18"/>
      <c r="C49" s="1236" t="s">
        <v>5</v>
      </c>
      <c r="D49" s="1236"/>
      <c r="E49" s="1237"/>
      <c r="F49" s="19" t="s">
        <v>563</v>
      </c>
      <c r="G49" s="20">
        <v>1.35</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8YGSSIcwV9Nht3hDvzWqkmyVGfBBNNz00R0JOfadyVx/NtqzY6QS5wuCV6jQ9YSw/UlHitwAi+9v6LWKID31g==" saltValue="zThxXZIHo3kAY3lFF+Ma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2020-03-11T02:17:29Z</cp:lastPrinted>
  <dcterms:created xsi:type="dcterms:W3CDTF">2020-02-10T05:06:45Z</dcterms:created>
  <dcterms:modified xsi:type="dcterms:W3CDTF">2021-03-12T07:09:27Z</dcterms:modified>
  <cp:category/>
</cp:coreProperties>
</file>