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C:\Users\U2003005\Downloads\(R3.9.30〆堂坂）【依頼・9_30〆】令和元年度財政状況資料集の作成について（2回目）\"/>
    </mc:Choice>
  </mc:AlternateContent>
  <xr:revisionPtr revIDLastSave="0" documentId="13_ncr:1_{A3285898-A9CA-47D0-8C1A-E89AAD500715}" xr6:coauthVersionLast="36" xr6:coauthVersionMax="36" xr10:uidLastSave="{00000000-0000-0000-0000-000000000000}"/>
  <bookViews>
    <workbookView xWindow="0" yWindow="0" windowWidth="15360" windowHeight="763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<sst xmlns="http://schemas.openxmlformats.org/spreadsheetml/2006/main" count="1154" uniqueCount="623">
  <si>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</si>
  <si>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</si>
  <si>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</si>
  <si>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</si>
  <si>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</si>
  <si>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</si>
  <si>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</si>
  <si>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</si>
  <si>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</si>
  <si>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</si>
  <si>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</si>
  <si>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</si>
  <si>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</si>
  <si>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</si>
  <si>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</si>
  <si>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</si>
  <si>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</si>
  <si>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</si>
  <si>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</si>
  <si>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</si>
  <si>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</si>
  <si>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</si>
  <si>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</si>
  <si>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</si>
  <si>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</si>
  <si>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</si>
  <si>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</si>
  <si>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</si>
  <si>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</si>
  <si>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</si>
  <si>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</si>
  <si>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</si>
  <si>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</si>
  <si>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</si>
  <si>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</si>
  <si>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</si>
  <si>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</si>
  <si>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</si>
  <si>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</si>
  <si>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</si>
  <si>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</si>
  <si>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</si>
  <si>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</si>
  <si>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</si>
  <si>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</si>
  <si>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</si>
  <si>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</si>
  <si>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</si>
  <si>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</si>
  <si>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</si>
  <si>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</si>
  <si>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</si>
  <si>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</si>
  <si>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</si>
  <si>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</si>
  <si>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</si>
  <si>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</si>
  <si>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</si>
  <si>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</si>
  <si>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</si>
  <si>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</si>
  <si>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</si>
  <si>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</si>
  <si>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</si>
  <si>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</si>
  <si>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</si>
  <si>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</si>
  <si>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</si>
  <si>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</si>
  <si>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</si>
  <si>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</si>
  <si>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</si>
  <si>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</si>
  <si>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</si>
  <si>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</si>
  <si>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</si>
  <si>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</si>
  <si>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</si>
  <si>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</si>
  <si>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</si>
  <si>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</si>
  <si>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</si>
  <si>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</si>
  <si>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</si>
  <si>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</si>
  <si>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</si>
  <si>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</si>
  <si>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</si>
  <si>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</si>
  <si>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</si>
  <si>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</si>
  <si>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</si>
  <si>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</si>
  <si>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</si>
  <si>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</si>
  <si>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</si>
  <si>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</si>
  <si>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</si>
  <si>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由良町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</si>
  <si>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</si>
  <si>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</si>
  <si>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</si>
  <si>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</si>
  <si>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</si>
  <si>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</si>
  <si>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</si>
  <si>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</si>
  <si>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</si>
  <si>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</si>
  <si>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</si>
  <si>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</si>
  <si>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</si>
  <si>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</si>
  <si>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</si>
  <si>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</si>
  <si>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</si>
  <si>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</si>
  <si>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</si>
  <si>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</si>
  <si>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</si>
  <si>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</si>
  <si>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</si>
  <si>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</si>
  <si>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</si>
  <si>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</si>
  <si>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</si>
  <si>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</si>
  <si>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</si>
  <si>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</si>
  <si>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</si>
  <si>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</si>
  <si>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</si>
  <si>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</si>
  <si>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</si>
  <si>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</si>
  <si>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</si>
  <si>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</si>
  <si>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</si>
  <si>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</si>
  <si>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</si>
  <si>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</si>
  <si>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</si>
  <si>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</si>
  <si>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</si>
  <si>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</si>
  <si>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</si>
  <si>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</si>
  <si>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</si>
  <si>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</si>
  <si>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</si>
  <si>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</si>
  <si>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</si>
  <si>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</si>
  <si>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</si>
  <si>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</si>
  <si>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</si>
  <si>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</si>
  <si>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</si>
  <si>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</si>
  <si>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</si>
  <si>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</si>
  <si>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</si>
  <si>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</si>
  <si>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</si>
  <si>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</si>
  <si>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</si>
  <si>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</si>
  <si>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</si>
  <si>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</si>
  <si>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</si>
  <si>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</si>
  <si>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</si>
  <si>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</si>
  <si>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</si>
  <si>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</si>
  <si>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</si>
  <si>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</si>
  <si>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</si>
  <si>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</si>
  <si>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</si>
  <si>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</si>
  <si>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</si>
  <si>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</si>
  <si>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</si>
  <si>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</si>
  <si>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</si>
  <si>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</si>
  <si>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</si>
  <si>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</si>
  <si>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</si>
  <si>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</si>
  <si>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</si>
  <si>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</si>
  <si>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</si>
  <si>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</si>
  <si>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</si>
  <si>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</si>
  <si>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</si>
  <si>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</si>
  <si>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</si>
  <si>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</si>
  <si>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</si>
  <si>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</si>
  <si>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</si>
  <si>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</si>
  <si>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</si>
  <si>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</si>
  <si>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</si>
  <si>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</si>
  <si>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</si>
  <si>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</si>
  <si>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</si>
  <si>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</si>
  <si>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</si>
  <si>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</si>
  <si>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</si>
  <si>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和歌山県由良町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</si>
  <si>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</si>
  <si>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</si>
  <si>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</si>
  <si>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</si>
  <si>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</si>
  <si>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</si>
  <si>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</si>
  <si>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</si>
  <si>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</si>
  <si>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</si>
  <si>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</si>
  <si>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</si>
  <si>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</si>
  <si>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</si>
  <si>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</si>
  <si>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</si>
  <si>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</si>
  <si>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</si>
  <si>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</si>
  <si>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</si>
  <si>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</si>
  <si>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</si>
  <si>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</si>
  <si>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</si>
  <si>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</si>
  <si>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</si>
  <si>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</si>
  <si>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</si>
  <si>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</si>
  <si>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</si>
  <si>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</si>
  <si>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</si>
  <si>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</si>
  <si>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</si>
  <si>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</si>
  <si>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</si>
  <si>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</si>
  <si>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</si>
  <si>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</si>
  <si>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</si>
  <si>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</si>
  <si>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</si>
  <si>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</si>
  <si>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</si>
  <si>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</si>
  <si>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</si>
  <si>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</si>
  <si>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</si>
  <si>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</si>
  <si>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</si>
  <si>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</si>
  <si>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</si>
  <si>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</si>
  <si>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</si>
  <si>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</si>
  <si>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</si>
  <si>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</si>
  <si>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</si>
  <si>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</si>
  <si>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</si>
  <si>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</si>
  <si>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</si>
  <si>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</si>
  <si>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</si>
  <si>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</si>
  <si>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</si>
  <si>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</si>
  <si>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</si>
  <si>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</si>
  <si>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</si>
  <si>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</si>
  <si>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</si>
  <si>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</si>
  <si>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</si>
  <si>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</si>
  <si>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</si>
  <si>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</si>
  <si>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</si>
  <si>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</si>
  <si>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</si>
  <si>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</si>
  <si>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</si>
  <si>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</si>
  <si>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</si>
  <si>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</si>
  <si>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</si>
  <si>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</si>
  <si>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</si>
  <si>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</si>
  <si>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</si>
  <si>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</si>
  <si>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</si>
  <si>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</si>
  <si>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</si>
  <si>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</si>
  <si>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</si>
  <si>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</si>
  <si>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</si>
  <si>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</si>
  <si>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</si>
  <si>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</si>
  <si>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</si>
  <si>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</si>
  <si>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</si>
  <si>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</si>
  <si>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</si>
  <si>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</si>
  <si>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</si>
  <si>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</si>
  <si>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</si>
  <si>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</si>
  <si>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</si>
  <si>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</si>
  <si>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</si>
  <si>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</si>
  <si>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</si>
  <si>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</si>
  <si>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</si>
  <si>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</si>
  <si>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</si>
  <si>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</si>
  <si>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</si>
  <si>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</si>
  <si>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</si>
  <si>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</si>
  <si>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</si>
  <si>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</si>
  <si>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</si>
  <si>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</si>
  <si>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</si>
  <si>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</si>
  <si>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</si>
  <si>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</si>
  <si>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</si>
  <si>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</si>
  <si>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</si>
  <si>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</si>
  <si>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</si>
  <si>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</si>
  <si>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</si>
  <si>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</si>
  <si>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</si>
  <si>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</si>
  <si>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</si>
  <si>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</si>
  <si>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</si>
  <si>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</si>
  <si>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</si>
  <si>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</si>
  <si>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</si>
  <si>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</si>
  <si>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</si>
  <si>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</si>
  <si>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和歌山県由良町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</si>
  <si>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</si>
  <si>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</si>
  <si>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</si>
  <si>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</si>
  <si>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</si>
  <si>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</si>
  <si>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</si>
  <si>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</si>
  <si>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</si>
  <si>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</si>
  <si>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</si>
  <si>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</si>
  <si>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</si>
  <si>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</si>
  <si>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</si>
  <si>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</si>
  <si>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</si>
  <si>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</si>
  <si>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</si>
  <si>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</si>
  <si>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</si>
  <si>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</si>
  <si>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</si>
  <si>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</si>
  <si>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</si>
  <si>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</si>
  <si>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</si>
  <si>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</si>
  <si>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</si>
  <si>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</si>
  <si>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</si>
  <si>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</si>
  <si>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</si>
  <si>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</si>
  <si>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</si>
  <si>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</si>
  <si>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</si>
  <si>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</si>
  <si>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</si>
  <si>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</si>
  <si>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</si>
  <si>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漁業集落環境整備事業特別会計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</si>
  <si>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</si>
  <si>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</si>
  <si>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</si>
  <si>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</si>
  <si>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</si>
  <si>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</si>
  <si>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</si>
  <si>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</si>
  <si>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</si>
  <si>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</si>
  <si>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</si>
  <si>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</si>
  <si>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</si>
  <si>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</si>
  <si>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</si>
  <si>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</si>
  <si>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</si>
  <si>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</si>
  <si>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</si>
  <si>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</si>
  <si>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</si>
  <si>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</si>
  <si>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</si>
  <si>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</si>
  <si>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</si>
  <si>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</si>
  <si>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</si>
  <si>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</si>
  <si>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</si>
  <si>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</si>
  <si>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</si>
  <si>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</si>
  <si>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</si>
  <si>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</si>
  <si>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</si>
  <si>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</si>
  <si>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</si>
  <si>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</si>
  <si>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</si>
  <si>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</si>
  <si>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</si>
  <si>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</si>
  <si>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</si>
  <si>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</si>
  <si>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</si>
  <si>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</si>
  <si>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</si>
  <si>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</si>
  <si>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</si>
  <si>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</si>
  <si>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</si>
  <si>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</si>
  <si>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</si>
  <si>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</si>
  <si>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</si>
  <si>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</si>
  <si>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</si>
  <si>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</si>
  <si>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</si>
  <si>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</si>
  <si>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</si>
  <si>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</si>
  <si>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</si>
  <si>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</si>
  <si>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</si>
  <si>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</si>
  <si>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</si>
  <si>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</si>
  <si>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</si>
  <si>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</si>
  <si>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</si>
  <si>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</si>
  <si>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</si>
  <si>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</si>
  <si>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</si>
  <si>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漁業集落環境整備事業特別会計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</si>
  <si>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</si>
  <si>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</si>
  <si>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</si>
  <si>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</si>
  <si>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</si>
  <si>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</si>
  <si>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</si>
  <si>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</si>
  <si>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</si>
  <si>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</si>
  <si>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</si>
  <si>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</si>
  <si>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</si>
  <si>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</si>
  <si>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</si>
  <si>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</si>
  <si>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</si>
  <si>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</si>
  <si>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</si>
  <si>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</si>
  <si>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</si>
  <si>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</si>
  <si>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</si>
  <si>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</si>
  <si>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</si>
  <si>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</si>
  <si>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</si>
  <si>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</si>
  <si>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</si>
  <si>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</si>
  <si>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</si>
  <si>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</si>
  <si>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</si>
  <si>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</si>
  <si>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</si>
  <si>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</si>
  <si>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</si>
  <si>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</si>
  <si>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</si>
  <si>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</si>
  <si>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</si>
  <si>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</si>
  <si>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</si>
  <si>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</si>
  <si>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</si>
  <si>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</si>
  <si>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</si>
  <si>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</si>
  <si>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</si>
  <si>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</si>
  <si>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</si>
  <si>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</si>
  <si>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</si>
  <si>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</si>
  <si>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</si>
  <si>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</si>
  <si>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</si>
  <si>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</si>
  <si>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</si>
  <si>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</si>
  <si>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</si>
  <si>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</si>
  <si>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</si>
  <si>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</si>
  <si>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</si>
  <si>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</si>
  <si>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</si>
  <si>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</si>
  <si>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</si>
  <si>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</si>
  <si>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</si>
  <si>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</si>
  <si>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</si>
  <si>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</si>
  <si>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</si>
  <si>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</si>
  <si>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</si>
  <si>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</si>
  <si>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</si>
  <si>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</si>
  <si>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</si>
  <si>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</si>
  <si>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</si>
  <si>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</si>
  <si>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</si>
  <si>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</si>
  <si>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</si>
  <si>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</si>
  <si>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4.27</t>
  </si>
  <si>
    <t>▲ 6.66</t>
  </si>
  <si>
    <t>▲ 5.96</t>
  </si>
  <si>
    <t>▲ 3.93</t>
  </si>
  <si>
    <t>水道事業会計</t>
  </si>
  <si>
    <t>一般会計</t>
  </si>
  <si>
    <t>国民健康保険特別会計</t>
  </si>
  <si>
    <t>介護保険特別会計</t>
  </si>
  <si>
    <t>後期高齢者医療特別会計</t>
  </si>
  <si>
    <t>公共下水道事業特別会計</t>
  </si>
  <si>
    <t>漁業集落環境整備事業特別会計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</si>
  <si>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</si>
  <si>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</si>
  <si>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</si>
  <si>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</si>
  <si>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</si>
  <si>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</si>
  <si>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</si>
  <si>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</si>
  <si>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</si>
  <si>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日高広域消防事務組合</t>
    <rPh sb="0" eb="2">
      <t>ヒダカ</t>
    </rPh>
    <rPh sb="2" eb="4">
      <t>コウイキ</t>
    </rPh>
    <rPh sb="4" eb="6">
      <t>ショウボウ</t>
    </rPh>
    <rPh sb="6" eb="8">
      <t>ジム</t>
    </rPh>
    <rPh sb="8" eb="10">
      <t>クミアイ</t>
    </rPh>
    <phoneticPr fontId="2"/>
  </si>
  <si>
    <t>御坊市外五ヶ町病院経営事務組合</t>
    <rPh sb="0" eb="3">
      <t>ゴボウシ</t>
    </rPh>
    <rPh sb="3" eb="4">
      <t>ホカ</t>
    </rPh>
    <rPh sb="4" eb="5">
      <t>イ</t>
    </rPh>
    <rPh sb="6" eb="7">
      <t>チョウ</t>
    </rPh>
    <rPh sb="7" eb="9">
      <t>ビョウイン</t>
    </rPh>
    <rPh sb="9" eb="11">
      <t>ケイエイ</t>
    </rPh>
    <rPh sb="11" eb="13">
      <t>ジム</t>
    </rPh>
    <rPh sb="13" eb="15">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</si>
  <si>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</si>
  <si>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御坊日高老人福祉施設事務組合（公営企業会計）</t>
    <rPh sb="0" eb="2">
      <t>ゴボウ</t>
    </rPh>
    <rPh sb="2" eb="4">
      <t>ヒダカ</t>
    </rPh>
    <rPh sb="4" eb="14">
      <t>ロウジンフクシシセツジムクミアイ</t>
    </rPh>
    <rPh sb="15" eb="17">
      <t>コウエイ</t>
    </rPh>
    <rPh sb="17" eb="19">
      <t>キギョウ</t>
    </rPh>
    <rPh sb="19" eb="21">
      <t>カイケイ</t>
    </rPh>
    <phoneticPr fontId="2"/>
  </si>
  <si>
    <t>御坊広域行政事務組合</t>
    <rPh sb="0" eb="2">
      <t>ゴボウ</t>
    </rPh>
    <rPh sb="2" eb="4">
      <t>コウイキ</t>
    </rPh>
    <rPh sb="4" eb="6">
      <t>ギョウセイ</t>
    </rPh>
    <rPh sb="6" eb="8">
      <t>ジム</t>
    </rPh>
    <rPh sb="8" eb="10">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</si>
  <si>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</si>
  <si>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</si>
  <si>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</si>
  <si>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和歌山地方税回収機構</t>
    <rPh sb="0" eb="3">
      <t>ワカヤマ</t>
    </rPh>
    <rPh sb="3" eb="6">
      <t>チホウゼイ</t>
    </rPh>
    <rPh sb="6" eb="8">
      <t>カイシュウ</t>
    </rPh>
    <rPh sb="8" eb="10">
      <t>キコウ</t>
    </rPh>
    <phoneticPr fontId="2"/>
  </si>
  <si>
    <t>高齢者福祉基金</t>
    <rPh sb="0" eb="3">
      <t>コウレイシャ</t>
    </rPh>
    <rPh sb="3" eb="5">
      <t>フクシ</t>
    </rPh>
    <rPh sb="5" eb="7">
      <t>キキン</t>
    </rPh>
    <phoneticPr fontId="2"/>
  </si>
  <si>
    <t>ふるさとふれあい基金</t>
    <rPh sb="8" eb="10">
      <t>キキン</t>
    </rPh>
    <phoneticPr fontId="2"/>
  </si>
  <si>
    <t>教育振興基金</t>
    <rPh sb="0" eb="2">
      <t>キョウイク</t>
    </rPh>
    <rPh sb="2" eb="4">
      <t>シンコウ</t>
    </rPh>
    <rPh sb="4" eb="6">
      <t>キキン</t>
    </rPh>
    <phoneticPr fontId="2"/>
  </si>
  <si>
    <t>森林環境譲与税</t>
    <rPh sb="0" eb="2">
      <t>シンリン</t>
    </rPh>
    <rPh sb="2" eb="4">
      <t>カンキョウ</t>
    </rPh>
    <rPh sb="4" eb="6">
      <t>ジョウヨ</t>
    </rPh>
    <rPh sb="6" eb="7">
      <t>ゼイ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</si>
  <si>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</si>
  <si>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</si>
  <si>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</si>
  <si>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</si>
  <si>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類似団体と比べ、将来負担比率は大きく上回っており、一方で有形固定資産減価償却率は下回っている。
　主な要因としては、近年の下水道事業におけるクリーンセンター等の施設の建設等を進めてきたことで起債額が増加し、将来負担比率の上昇へと繋がっている。
　令和元年度にはデジタル防災行政無線の整備のため、起債額が増加したことも将来負担比率の上昇へと繋がっている。</t>
    <rPh sb="124" eb="126">
      <t>レイワ</t>
    </rPh>
    <rPh sb="126" eb="129">
      <t>ガンネンド</t>
    </rPh>
    <rPh sb="135" eb="137">
      <t>ボウサイ</t>
    </rPh>
    <rPh sb="137" eb="141">
      <t>ギョウセイムセン</t>
    </rPh>
    <rPh sb="142" eb="144">
      <t>セイビ</t>
    </rPh>
    <rPh sb="148" eb="151">
      <t>キサイガク</t>
    </rPh>
    <rPh sb="152" eb="154">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</si>
  <si>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</si>
  <si>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</si>
  <si>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</si>
  <si>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</si>
  <si>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</si>
  <si>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</si>
  <si>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類似団体と比べ、将来負担比率は大きく上回っており、実質公債費比率はやや上回っている。
　過疎対策事業債等の交付税算入の大きい地方債の借入れにシフトすることで、将来負担比率及び実質公債費比率の低減を図っているが、数年は現行水準の見込みである。
　事業を実施する場合は、交付税算入の大きな地方債を借り入れることで財源の確保や、適切な事業実施により、当該比率の低減に努める必要がある。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</si>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</sst>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FEFBFB0-C59A-486A-93C0-08DF965690A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4069-4A8F-A307-2FC4661152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76852</c:v>
                </c:pt>
                <c:pt idx="1">
                  <c:v>72651</c:v>
                </c:pt>
                <c:pt idx="2">
                  <c:v>70287</c:v>
                </c:pt>
                <c:pt idx="3">
                  <c:v>76085</c:v>
                </c:pt>
                <c:pt idx="4">
                  <c:v>115179</c:v>
                </c:pt>
              </c:numCache>
            </c:numRef>
          </c:val>
          <c:smooth val="0"/>
          <c:extLst>
            <c:ext xmlns:c16="http://schemas.microsoft.com/office/drawing/2014/chart" uri="{C3380CC4-5D6E-409C-BE32-E72D297353CC}">
              <c16:uniqueId val="{00000001-4069-4A8F-A307-2FC4661152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5.21</c:v>
                </c:pt>
                <c:pt idx="1">
                  <c:v>3.43</c:v>
                </c:pt>
                <c:pt idx="2">
                  <c:v>2.4700000000000002</c:v>
                </c:pt>
                <c:pt idx="3">
                  <c:v>2.17</c:v>
                </c:pt>
                <c:pt idx="4">
                  <c:v>2.69</c:v>
                </c:pt>
              </c:numCache>
            </c:numRef>
          </c:val>
          <c:extLst>
            <c:ext xmlns:c16="http://schemas.microsoft.com/office/drawing/2014/chart" uri="{C3380CC4-5D6E-409C-BE32-E72D297353CC}">
              <c16:uniqueId val="{00000000-2BB4-49EC-B834-850C6458A2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43.43</c:v>
                </c:pt>
                <c:pt idx="1">
                  <c:v>44.45</c:v>
                </c:pt>
                <c:pt idx="2">
                  <c:v>40.81</c:v>
                </c:pt>
                <c:pt idx="3">
                  <c:v>36.24</c:v>
                </c:pt>
                <c:pt idx="4">
                  <c:v>32.9</c:v>
                </c:pt>
              </c:numCache>
            </c:numRef>
          </c:val>
          <c:extLst>
            <c:ext xmlns:c16="http://schemas.microsoft.com/office/drawing/2014/chart" uri="{C3380CC4-5D6E-409C-BE32-E72D297353CC}">
              <c16:uniqueId val="{00000001-2BB4-49EC-B834-850C6458A2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1.35</c:v>
                </c:pt>
                <c:pt idx="1">
                  <c:v>-4.2699999999999996</c:v>
                </c:pt>
                <c:pt idx="2">
                  <c:v>-6.66</c:v>
                </c:pt>
                <c:pt idx="3">
                  <c:v>-5.96</c:v>
                </c:pt>
                <c:pt idx="4">
                  <c:v>-3.93</c:v>
                </c:pt>
              </c:numCache>
            </c:numRef>
          </c:val>
          <c:smooth val="0"/>
          <c:extLst>
            <c:ext xmlns:c16="http://schemas.microsoft.com/office/drawing/2014/chart" uri="{C3380CC4-5D6E-409C-BE32-E72D297353CC}">
              <c16:uniqueId val="{00000002-2BB4-49EC-B834-850C6458A2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5E-4FEE-88BD-941055E1E5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5E-4FEE-88BD-941055E1E54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5E-4FEE-88BD-941055E1E54D}"/>
            </c:ext>
          </c:extLst>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3-E25E-4FEE-88BD-941055E1E54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0.05</c:v>
                </c:pt>
                <c:pt idx="4">
                  <c:v>#N/A</c:v>
                </c:pt>
                <c:pt idx="5">
                  <c:v>0.03</c:v>
                </c:pt>
                <c:pt idx="6">
                  <c:v>#N/A</c:v>
                </c:pt>
                <c:pt idx="7">
                  <c:v>0.01</c:v>
                </c:pt>
                <c:pt idx="8">
                  <c:v>#N/A</c:v>
                </c:pt>
                <c:pt idx="9">
                  <c:v>0.04</c:v>
                </c:pt>
              </c:numCache>
            </c:numRef>
          </c:val>
          <c:extLst>
            <c:ext xmlns:c16="http://schemas.microsoft.com/office/drawing/2014/chart" uri="{C3380CC4-5D6E-409C-BE32-E72D297353CC}">
              <c16:uniqueId val="{00000004-E25E-4FEE-88BD-941055E1E54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c:v>
                </c:pt>
                <c:pt idx="4">
                  <c:v>#N/A</c:v>
                </c:pt>
                <c:pt idx="5">
                  <c:v>0</c:v>
                </c:pt>
                <c:pt idx="6">
                  <c:v>#N/A</c:v>
                </c:pt>
                <c:pt idx="7">
                  <c:v>0.05</c:v>
                </c:pt>
                <c:pt idx="8">
                  <c:v>#N/A</c:v>
                </c:pt>
                <c:pt idx="9">
                  <c:v>0.05</c:v>
                </c:pt>
              </c:numCache>
            </c:numRef>
          </c:val>
          <c:extLst>
            <c:ext xmlns:c16="http://schemas.microsoft.com/office/drawing/2014/chart" uri="{C3380CC4-5D6E-409C-BE32-E72D297353CC}">
              <c16:uniqueId val="{00000005-E25E-4FEE-88BD-941055E1E54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0.69</c:v>
                </c:pt>
                <c:pt idx="2">
                  <c:v>#N/A</c:v>
                </c:pt>
                <c:pt idx="3">
                  <c:v>0.99</c:v>
                </c:pt>
                <c:pt idx="4">
                  <c:v>#N/A</c:v>
                </c:pt>
                <c:pt idx="5">
                  <c:v>0.94</c:v>
                </c:pt>
                <c:pt idx="6">
                  <c:v>#N/A</c:v>
                </c:pt>
                <c:pt idx="7">
                  <c:v>0.8</c:v>
                </c:pt>
                <c:pt idx="8">
                  <c:v>#N/A</c:v>
                </c:pt>
                <c:pt idx="9">
                  <c:v>0.81</c:v>
                </c:pt>
              </c:numCache>
            </c:numRef>
          </c:val>
          <c:extLst>
            <c:ext xmlns:c16="http://schemas.microsoft.com/office/drawing/2014/chart" uri="{C3380CC4-5D6E-409C-BE32-E72D297353CC}">
              <c16:uniqueId val="{00000006-E25E-4FEE-88BD-941055E1E54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0.47</c:v>
                </c:pt>
                <c:pt idx="2">
                  <c:v>#N/A</c:v>
                </c:pt>
                <c:pt idx="3">
                  <c:v>0.01</c:v>
                </c:pt>
                <c:pt idx="4">
                  <c:v>#N/A</c:v>
                </c:pt>
                <c:pt idx="5">
                  <c:v>1.43</c:v>
                </c:pt>
                <c:pt idx="6">
                  <c:v>#N/A</c:v>
                </c:pt>
                <c:pt idx="7">
                  <c:v>1.62</c:v>
                </c:pt>
                <c:pt idx="8">
                  <c:v>#N/A</c:v>
                </c:pt>
                <c:pt idx="9">
                  <c:v>1.8</c:v>
                </c:pt>
              </c:numCache>
            </c:numRef>
          </c:val>
          <c:extLst>
            <c:ext xmlns:c16="http://schemas.microsoft.com/office/drawing/2014/chart" uri="{C3380CC4-5D6E-409C-BE32-E72D297353CC}">
              <c16:uniqueId val="{00000007-E25E-4FEE-88BD-941055E1E5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5.21</c:v>
                </c:pt>
                <c:pt idx="2">
                  <c:v>#N/A</c:v>
                </c:pt>
                <c:pt idx="3">
                  <c:v>3.43</c:v>
                </c:pt>
                <c:pt idx="4">
                  <c:v>#N/A</c:v>
                </c:pt>
                <c:pt idx="5">
                  <c:v>2.46</c:v>
                </c:pt>
                <c:pt idx="6">
                  <c:v>#N/A</c:v>
                </c:pt>
                <c:pt idx="7">
                  <c:v>2.16</c:v>
                </c:pt>
                <c:pt idx="8">
                  <c:v>#N/A</c:v>
                </c:pt>
                <c:pt idx="9">
                  <c:v>2.69</c:v>
                </c:pt>
              </c:numCache>
            </c:numRef>
          </c:val>
          <c:extLst>
            <c:ext xmlns:c16="http://schemas.microsoft.com/office/drawing/2014/chart" uri="{C3380CC4-5D6E-409C-BE32-E72D297353CC}">
              <c16:uniqueId val="{00000008-E25E-4FEE-88BD-941055E1E54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18.41</c:v>
                </c:pt>
                <c:pt idx="2">
                  <c:v>#N/A</c:v>
                </c:pt>
                <c:pt idx="3">
                  <c:v>20.100000000000001</c:v>
                </c:pt>
                <c:pt idx="4">
                  <c:v>#N/A</c:v>
                </c:pt>
                <c:pt idx="5">
                  <c:v>22.88</c:v>
                </c:pt>
                <c:pt idx="6">
                  <c:v>#N/A</c:v>
                </c:pt>
                <c:pt idx="7">
                  <c:v>24.12</c:v>
                </c:pt>
                <c:pt idx="8">
                  <c:v>#N/A</c:v>
                </c:pt>
                <c:pt idx="9">
                  <c:v>23.23</c:v>
                </c:pt>
              </c:numCache>
            </c:numRef>
          </c:val>
          <c:extLst>
            <c:ext xmlns:c16="http://schemas.microsoft.com/office/drawing/2014/chart" uri="{C3380CC4-5D6E-409C-BE32-E72D297353CC}">
              <c16:uniqueId val="{00000009-E25E-4FEE-88BD-941055E1E5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404</c:v>
                </c:pt>
                <c:pt idx="5">
                  <c:v>402</c:v>
                </c:pt>
                <c:pt idx="8">
                  <c:v>414</c:v>
                </c:pt>
                <c:pt idx="11">
                  <c:v>456</c:v>
                </c:pt>
                <c:pt idx="14">
                  <c:v>467</c:v>
                </c:pt>
              </c:numCache>
            </c:numRef>
          </c:val>
          <c:extLst>
            <c:ext xmlns:c16="http://schemas.microsoft.com/office/drawing/2014/chart" uri="{C3380CC4-5D6E-409C-BE32-E72D297353CC}">
              <c16:uniqueId val="{00000000-DB69-40DC-9368-EE8268DFD5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69-40DC-9368-EE8268DFD5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B69-40DC-9368-EE8268DFD5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40</c:v>
                </c:pt>
                <c:pt idx="3">
                  <c:v>37</c:v>
                </c:pt>
                <c:pt idx="6">
                  <c:v>43</c:v>
                </c:pt>
                <c:pt idx="9">
                  <c:v>42</c:v>
                </c:pt>
                <c:pt idx="12">
                  <c:v>43</c:v>
                </c:pt>
              </c:numCache>
            </c:numRef>
          </c:val>
          <c:extLst>
            <c:ext xmlns:c16="http://schemas.microsoft.com/office/drawing/2014/chart" uri="{C3380CC4-5D6E-409C-BE32-E72D297353CC}">
              <c16:uniqueId val="{00000003-DB69-40DC-9368-EE8268DFD5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209</c:v>
                </c:pt>
                <c:pt idx="3">
                  <c:v>217</c:v>
                </c:pt>
                <c:pt idx="6">
                  <c:v>250</c:v>
                </c:pt>
                <c:pt idx="9">
                  <c:v>257</c:v>
                </c:pt>
                <c:pt idx="12">
                  <c:v>266</c:v>
                </c:pt>
              </c:numCache>
            </c:numRef>
          </c:val>
          <c:extLst>
            <c:ext xmlns:c16="http://schemas.microsoft.com/office/drawing/2014/chart" uri="{C3380CC4-5D6E-409C-BE32-E72D297353CC}">
              <c16:uniqueId val="{00000004-DB69-40DC-9368-EE8268DFD5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69-40DC-9368-EE8268DFD5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69-40DC-9368-EE8268DFD5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364</c:v>
                </c:pt>
                <c:pt idx="3">
                  <c:v>363</c:v>
                </c:pt>
                <c:pt idx="6">
                  <c:v>383</c:v>
                </c:pt>
                <c:pt idx="9">
                  <c:v>420</c:v>
                </c:pt>
                <c:pt idx="12">
                  <c:v>406</c:v>
                </c:pt>
              </c:numCache>
            </c:numRef>
          </c:val>
          <c:extLst>
            <c:ext xmlns:c16="http://schemas.microsoft.com/office/drawing/2014/chart" uri="{C3380CC4-5D6E-409C-BE32-E72D297353CC}">
              <c16:uniqueId val="{00000007-DB69-40DC-9368-EE8268DFD5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209</c:v>
                </c:pt>
                <c:pt idx="2">
                  <c:v>#N/A</c:v>
                </c:pt>
                <c:pt idx="3">
                  <c:v>#N/A</c:v>
                </c:pt>
                <c:pt idx="4">
                  <c:v>215</c:v>
                </c:pt>
                <c:pt idx="5">
                  <c:v>#N/A</c:v>
                </c:pt>
                <c:pt idx="6">
                  <c:v>#N/A</c:v>
                </c:pt>
                <c:pt idx="7">
                  <c:v>262</c:v>
                </c:pt>
                <c:pt idx="8">
                  <c:v>#N/A</c:v>
                </c:pt>
                <c:pt idx="9">
                  <c:v>#N/A</c:v>
                </c:pt>
                <c:pt idx="10">
                  <c:v>263</c:v>
                </c:pt>
                <c:pt idx="11">
                  <c:v>#N/A</c:v>
                </c:pt>
                <c:pt idx="12">
                  <c:v>#N/A</c:v>
                </c:pt>
                <c:pt idx="13">
                  <c:v>248</c:v>
                </c:pt>
                <c:pt idx="14">
                  <c:v>#N/A</c:v>
                </c:pt>
              </c:numCache>
            </c:numRef>
          </c:val>
          <c:smooth val="0"/>
          <c:extLst>
            <c:ext xmlns:c16="http://schemas.microsoft.com/office/drawing/2014/chart" uri="{C3380CC4-5D6E-409C-BE32-E72D297353CC}">
              <c16:uniqueId val="{00000008-DB69-40DC-9368-EE8268DFD5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5336</c:v>
                </c:pt>
                <c:pt idx="5">
                  <c:v>5413</c:v>
                </c:pt>
                <c:pt idx="8">
                  <c:v>5378</c:v>
                </c:pt>
                <c:pt idx="11">
                  <c:v>5521</c:v>
                </c:pt>
                <c:pt idx="14">
                  <c:v>5392</c:v>
                </c:pt>
              </c:numCache>
            </c:numRef>
          </c:val>
          <c:extLst>
            <c:ext xmlns:c16="http://schemas.microsoft.com/office/drawing/2014/chart" uri="{C3380CC4-5D6E-409C-BE32-E72D297353CC}">
              <c16:uniqueId val="{00000000-F22D-4338-83C0-6B0A02A1DD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22D-4338-83C0-6B0A02A1DD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1185</c:v>
                </c:pt>
                <c:pt idx="5">
                  <c:v>1193</c:v>
                </c:pt>
                <c:pt idx="8">
                  <c:v>1095</c:v>
                </c:pt>
                <c:pt idx="11">
                  <c:v>980</c:v>
                </c:pt>
                <c:pt idx="14">
                  <c:v>915</c:v>
                </c:pt>
              </c:numCache>
            </c:numRef>
          </c:val>
          <c:extLst>
            <c:ext xmlns:c16="http://schemas.microsoft.com/office/drawing/2014/chart" uri="{C3380CC4-5D6E-409C-BE32-E72D297353CC}">
              <c16:uniqueId val="{00000002-F22D-4338-83C0-6B0A02A1DD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27</c:v>
                </c:pt>
                <c:pt idx="9">
                  <c:v>33</c:v>
                </c:pt>
                <c:pt idx="12">
                  <c:v>50</c:v>
                </c:pt>
              </c:numCache>
            </c:numRef>
          </c:val>
          <c:extLst>
            <c:ext xmlns:c16="http://schemas.microsoft.com/office/drawing/2014/chart" uri="{C3380CC4-5D6E-409C-BE32-E72D297353CC}">
              <c16:uniqueId val="{00000003-F22D-4338-83C0-6B0A02A1DD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2D-4338-83C0-6B0A02A1DD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2D-4338-83C0-6B0A02A1DD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617</c:v>
                </c:pt>
                <c:pt idx="3">
                  <c:v>608</c:v>
                </c:pt>
                <c:pt idx="6">
                  <c:v>591</c:v>
                </c:pt>
                <c:pt idx="9">
                  <c:v>573</c:v>
                </c:pt>
                <c:pt idx="12">
                  <c:v>536</c:v>
                </c:pt>
              </c:numCache>
            </c:numRef>
          </c:val>
          <c:extLst>
            <c:ext xmlns:c16="http://schemas.microsoft.com/office/drawing/2014/chart" uri="{C3380CC4-5D6E-409C-BE32-E72D297353CC}">
              <c16:uniqueId val="{00000006-F22D-4338-83C0-6B0A02A1DD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522</c:v>
                </c:pt>
                <c:pt idx="3">
                  <c:v>539</c:v>
                </c:pt>
                <c:pt idx="6">
                  <c:v>503</c:v>
                </c:pt>
                <c:pt idx="9">
                  <c:v>464</c:v>
                </c:pt>
                <c:pt idx="12">
                  <c:v>428</c:v>
                </c:pt>
              </c:numCache>
            </c:numRef>
          </c:val>
          <c:extLst>
            <c:ext xmlns:c16="http://schemas.microsoft.com/office/drawing/2014/chart" uri="{C3380CC4-5D6E-409C-BE32-E72D297353CC}">
              <c16:uniqueId val="{00000007-F22D-4338-83C0-6B0A02A1DD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4294</c:v>
                </c:pt>
                <c:pt idx="3">
                  <c:v>4378</c:v>
                </c:pt>
                <c:pt idx="6">
                  <c:v>4352</c:v>
                </c:pt>
                <c:pt idx="9">
                  <c:v>4554</c:v>
                </c:pt>
                <c:pt idx="12">
                  <c:v>4695</c:v>
                </c:pt>
              </c:numCache>
            </c:numRef>
          </c:val>
          <c:extLst>
            <c:ext xmlns:c16="http://schemas.microsoft.com/office/drawing/2014/chart" uri="{C3380CC4-5D6E-409C-BE32-E72D297353CC}">
              <c16:uniqueId val="{00000008-F22D-4338-83C0-6B0A02A1DD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22D-4338-83C0-6B0A02A1DD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4422</c:v>
                </c:pt>
                <c:pt idx="3">
                  <c:v>4455</c:v>
                </c:pt>
                <c:pt idx="6">
                  <c:v>4461</c:v>
                </c:pt>
                <c:pt idx="9">
                  <c:v>4382</c:v>
                </c:pt>
                <c:pt idx="12">
                  <c:v>4638</c:v>
                </c:pt>
              </c:numCache>
            </c:numRef>
          </c:val>
          <c:extLst>
            <c:ext xmlns:c16="http://schemas.microsoft.com/office/drawing/2014/chart" uri="{C3380CC4-5D6E-409C-BE32-E72D297353CC}">
              <c16:uniqueId val="{0000000A-F22D-4338-83C0-6B0A02A1DD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3333</c:v>
                </c:pt>
                <c:pt idx="2">
                  <c:v>#N/A</c:v>
                </c:pt>
                <c:pt idx="3">
                  <c:v>#N/A</c:v>
                </c:pt>
                <c:pt idx="4">
                  <c:v>3373</c:v>
                </c:pt>
                <c:pt idx="5">
                  <c:v>#N/A</c:v>
                </c:pt>
                <c:pt idx="6">
                  <c:v>#N/A</c:v>
                </c:pt>
                <c:pt idx="7">
                  <c:v>3460</c:v>
                </c:pt>
                <c:pt idx="8">
                  <c:v>#N/A</c:v>
                </c:pt>
                <c:pt idx="9">
                  <c:v>#N/A</c:v>
                </c:pt>
                <c:pt idx="10">
                  <c:v>3506</c:v>
                </c:pt>
                <c:pt idx="11">
                  <c:v>#N/A</c:v>
                </c:pt>
                <c:pt idx="12">
                  <c:v>#N/A</c:v>
                </c:pt>
                <c:pt idx="13">
                  <c:v>4040</c:v>
                </c:pt>
                <c:pt idx="14">
                  <c:v>#N/A</c:v>
                </c:pt>
              </c:numCache>
            </c:numRef>
          </c:val>
          <c:smooth val="0"/>
          <c:extLst>
            <c:ext xmlns:c16="http://schemas.microsoft.com/office/drawing/2014/chart" uri="{C3380CC4-5D6E-409C-BE32-E72D297353CC}">
              <c16:uniqueId val="{0000000B-F22D-4338-83C0-6B0A02A1DD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995</c:v>
                </c:pt>
                <c:pt idx="1">
                  <c:v>887</c:v>
                </c:pt>
                <c:pt idx="2">
                  <c:v>805</c:v>
                </c:pt>
              </c:numCache>
            </c:numRef>
          </c:val>
          <c:extLst>
            <c:ext xmlns:c16="http://schemas.microsoft.com/office/drawing/2014/chart" uri="{C3380CC4-5D6E-409C-BE32-E72D297353CC}">
              <c16:uniqueId val="{00000000-8BF1-431C-A737-AA85508BD6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8BF1-431C-A737-AA85508BD6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c:v>
                </c:pt>
                <c:pt idx="1">
                  <c:v>36</c:v>
                </c:pt>
                <c:pt idx="2">
                  <c:v>31</c:v>
                </c:pt>
              </c:numCache>
            </c:numRef>
          </c:val>
          <c:extLst>
            <c:ext xmlns:c16="http://schemas.microsoft.com/office/drawing/2014/chart" uri="{C3380CC4-5D6E-409C-BE32-E72D297353CC}">
              <c16:uniqueId val="{00000002-8BF1-431C-A737-AA85508BD6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{7BCE3364-A098-465A-9991-9E7E42BC94FC}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A6B-4EF4-89B9-2D27AB25F0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{71A04EFA-1468-4137-811A-1CC4A8D73239}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6B-4EF4-89B9-2D27AB25F0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{90B36F65-B6B1-4C67-B442-A86B415609D1}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6B-4EF4-89B9-2D27AB25F0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{6A3215A7-A7A7-48CF-96D6-86D3D660B67D}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6B-4EF4-89B9-2D27AB25F0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{11D947A3-A862-430F-AE9D-3912FAAEB0BF}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6B-4EF4-89B9-2D27AB25F08A}"/>
                </c:ext>
              </c:extLst>
            </c:dLbl>
            <c:dLbl>
              <c:idx val="8"/>
              <c:layout>
                <c:manualLayout>
                  <c:x val="-3.7219953735886838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{88EEEF8D-83DB-4BBC-8C8F-216D5EA7D57D}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A6B-4EF4-89B9-2D27AB25F08A}"/>
                </c:ext>
              </c:extLst>
            </c:dLbl>
            <c:dLbl>
              <c:idx val="16"/>
              <c:layout>
                <c:manualLayout>
                  <c:x val="-2.70704472032578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{077BC8BB-3FBE-4FA1-86B0-021A28F86418}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A6B-4EF4-89B9-2D27AB25F08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{623CF2B0-C295-4EC3-BE0D-4FBD632F91FF}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A6B-4EF4-89B9-2D27AB25F08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{D4779ACE-B4FE-4BCD-8607-950338571229}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A6B-4EF4-89B9-2D27AB25F0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49.8</c:v>
                </c:pt>
                <c:pt idx="8">
                  <c:v>50.4</c:v>
                </c:pt>
                <c:pt idx="16">
                  <c:v>50.7</c:v>
                </c:pt>
                <c:pt idx="24">
                  <c:v>51.9</c:v>
                </c:pt>
                <c:pt idx="32">
                  <c:v>52.4</c:v>
                </c:pt>
              </c:numCache>
            </c:numRef>
          </c:xVal>
          <c:yVal>
            <c:numRef>
              <c:f>公会計指標分析・財政指標組合せ分析表!$BP$51:$DC$51</c:f>
              <c:numCache>
                <c:formatCode>#,##0.0;"▲ "#,##0.0</c:formatCode>
                <c:ptCount val="40"/>
                <c:pt idx="0">
                  <c:v>159.4</c:v>
                </c:pt>
                <c:pt idx="8">
                  <c:v>164.4</c:v>
                </c:pt>
                <c:pt idx="16">
                  <c:v>170.9</c:v>
                </c:pt>
                <c:pt idx="24">
                  <c:v>175.9</c:v>
                </c:pt>
                <c:pt idx="32">
                  <c:v>203.9</c:v>
                </c:pt>
              </c:numCache>
            </c:numRef>
          </c:yVal>
          <c:smooth val="0"/>
          <c:extLst>
            <c:ext xmlns:c16="http://schemas.microsoft.com/office/drawing/2014/chart" uri="{C3380CC4-5D6E-409C-BE32-E72D297353CC}">
              <c16:uniqueId val="{00000009-AA6B-4EF4-89B9-2D27AB25F0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{F9555FA6-564D-4816-AC06-1AFF2CD61062}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A6B-4EF4-89B9-2D27AB25F0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{5A750F9E-92CB-4B97-A690-2611B753EB85}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6B-4EF4-89B9-2D27AB25F0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{C21B28E6-14EE-475A-8E06-D5016240A7BD}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6B-4EF4-89B9-2D27AB25F0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{4B49D6CE-0707-4D67-9623-AEB9325187C9}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6B-4EF4-89B9-2D27AB25F0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{0D90AEE7-DB36-4D8B-8BE4-61A027FA6094}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6B-4EF4-89B9-2D27AB25F08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{25FF0DCA-6A9E-4098-9221-DA8CA9C76C6B}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A6B-4EF4-89B9-2D27AB25F08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{6CF1B9EF-C466-4F95-8163-5102CF3A9297}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A6B-4EF4-89B9-2D27AB25F08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{37B7C61A-2FB4-458A-8449-E081FC1FE433}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A6B-4EF4-89B9-2D27AB25F08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{84571D3E-0658-4A15-8270-7FE129CC51D2}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A6B-4EF4-89B9-2D27AB25F0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AA6B-4EF4-89B9-2D27AB25F08A}"/>
            </c:ext>
          </c:extLst>
        </c:ser>
        <c:dLbls>
          <c:showLegendKey val="0"/>
          <c:showVal val="1"/>
          <c:showCatName val="0"/>
          <c:showSerName val="0"/>
          <c:showPercent val="0"/>
          <c:showBubbleSize val="0"/>
        </c:dLbls>
        <c:axId val="46179840"/>
        <c:axId val="46181760"/>
      </c:scatterChart>
      <c:valAx>
        <c:axId val="46179840"/>
        <c:scaling>
          <c:orientation val="minMax"/>
          <c:max val="64"/>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{F3EB361C-29CE-48E0-B3C4-A384E9CF6514}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FB5-444E-8556-6AAC368488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{36DC90A9-7315-45E7-B18C-FBCABE1878F2}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B5-444E-8556-6AAC368488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{88DFC2EA-672C-44B4-93A4-B3E8F7813621}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B5-444E-8556-6AAC368488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{89CD945C-53B9-471B-A2DA-403D461C73E9}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B5-444E-8556-6AAC368488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{921CA8A4-F992-437C-9721-079B650EF51D}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B5-444E-8556-6AAC3684889F}"/>
                </c:ext>
              </c:extLst>
            </c:dLbl>
            <c:dLbl>
              <c:idx val="8"/>
              <c:layout>
                <c:manualLayout>
                  <c:x val="-3.2121358057875922E-2"/>
                  <c:y val="-5.287442967257507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{2345705B-F3D2-4887-B85A-3B750EB41FB4}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FB5-444E-8556-6AAC3684889F}"/>
                </c:ext>
              </c:extLst>
            </c:dLbl>
            <c:dLbl>
              <c:idx val="16"/>
              <c:layout>
                <c:manualLayout>
                  <c:x val="-3.1274625180345343E-2"/>
                  <c:y val="-7.195886450301290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{027F0E75-FE29-4D32-AFF4-84B5ED5E670E}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FB5-444E-8556-6AAC3684889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{6047E1D6-E006-419E-9856-B7A5EA122FD5}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FB5-444E-8556-6AAC3684889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{DDD297FF-B7D2-4F4C-A2DF-66D99C105BC3}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FB5-444E-8556-6AAC368488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10.9</c:v>
                </c:pt>
                <c:pt idx="16">
                  <c:v>11.1</c:v>
                </c:pt>
                <c:pt idx="24">
                  <c:v>12.2</c:v>
                </c:pt>
                <c:pt idx="32">
                  <c:v>12.8</c:v>
                </c:pt>
              </c:numCache>
            </c:numRef>
          </c:xVal>
          <c:yVal>
            <c:numRef>
              <c:f>公会計指標分析・財政指標組合せ分析表!$BP$73:$DC$73</c:f>
              <c:numCache>
                <c:formatCode>#,##0.0;"▲ "#,##0.0</c:formatCode>
                <c:ptCount val="40"/>
                <c:pt idx="0">
                  <c:v>159.4</c:v>
                </c:pt>
                <c:pt idx="8">
                  <c:v>164.4</c:v>
                </c:pt>
                <c:pt idx="16">
                  <c:v>170.9</c:v>
                </c:pt>
                <c:pt idx="24">
                  <c:v>175.9</c:v>
                </c:pt>
                <c:pt idx="32">
                  <c:v>203.9</c:v>
                </c:pt>
              </c:numCache>
            </c:numRef>
          </c:yVal>
          <c:smooth val="0"/>
          <c:extLst>
            <c:ext xmlns:c16="http://schemas.microsoft.com/office/drawing/2014/chart" uri="{C3380CC4-5D6E-409C-BE32-E72D297353CC}">
              <c16:uniqueId val="{00000009-FFB5-444E-8556-6AAC368488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{984695E4-5DD9-4902-8ADE-997928E7BBDB}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FB5-444E-8556-6AAC368488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{68E11F59-DC43-4915-BC37-7690E40F9B73}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B5-444E-8556-6AAC368488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{FA3FFE01-E5B1-4B1E-9C7E-420564887207}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B5-444E-8556-6AAC368488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{6009BCC3-9B9F-4BDF-AB38-47ACD0229995}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B5-444E-8556-6AAC368488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{B9AF9761-E287-4CFC-A6CC-7B869022B186}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B5-444E-8556-6AAC3684889F}"/>
                </c:ext>
              </c:extLst>
            </c:dLbl>
            <c:dLbl>
              <c:idx val="8"/>
              <c:layout>
                <c:manualLayout>
                  <c:x val="-2.4755198425826373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{CE1920EA-68A2-48EF-A5AD-9AFB3E265109}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FB5-444E-8556-6AAC3684889F}"/>
                </c:ext>
              </c:extLst>
            </c:dLbl>
            <c:dLbl>
              <c:idx val="16"/>
              <c:layout>
                <c:manualLayout>
                  <c:x val="-3.8640784812394913E-2"/>
                  <c:y val="-7.18770099739230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{DFD46759-9C7D-4827-B38F-B8DB518FF581}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FB5-444E-8556-6AAC3684889F}"/>
                </c:ext>
              </c:extLst>
            </c:dLbl>
            <c:dLbl>
              <c:idx val="24"/>
              <c:layout>
                <c:manualLayout>
                  <c:x val="-3.1697991619110633E-2"/>
                  <c:y val="-3.403555842940680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{F3F093FA-6BFE-4164-B35F-F6F674649000}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FB5-444E-8556-6AAC3684889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{D1A2E778-2344-4C0D-8F0F-6EB7B3CAF273}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FB5-444E-8556-6AAC368488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FFB5-444E-8556-6AAC3684889F}"/>
            </c:ext>
          </c:extLst>
        </c:ser>
        <c:dLbls>
          <c:showLegendKey val="0"/>
          <c:showVal val="1"/>
          <c:showCatName val="0"/>
          <c:showSerName val="0"/>
          <c:showPercent val="0"/>
          <c:showBubbleSize val="0"/>
        </c:dLbls>
        <c:axId val="84219776"/>
        <c:axId val="84234240"/>
      </c:scatterChart>
      <c:valAx>
        <c:axId val="84219776"/>
        <c:scaling>
          <c:orientation val="minMax"/>
          <c:max val="13.2999999999999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と比較して減少しているが、今後は、道路改良事業等に充当している過疎対策事業債の据置期間満了を迎えることや、防災行政無線のデジタル化に伴う緊急防災・減災事業債の据置期間が満了する際に、元利償還額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また、公営企業の元利償還金に対する繰入金、一部事務組合が起こした地方債の元利償還金に対する負担金の増加も見込まれる。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実質公債費比率は増加傾向にあると予想されるため、今後の地方債の新規発行は十分検討する必要がある。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満期一括償還地方債を活用していないため。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道路事業等による過疎対策事業債の発行及び防災対策による緊急防災・減災事業債の発行に伴い地方債残高が増加し、一般会計等に係る地方債の現在高は今後も増加傾向にある。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また、公営企業等繰入見込額の増加が見込まれる上、充当可能基金の増加は見込まれないため、将来負担比率の分子についても増加傾向にある。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今後も基金の取崩しが見込まれるため、適正な規模での基金の積立促進に努める。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和歌山県由良町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・財政調整基金を令和元年度末に取崩しを行ったことにより、基金額が対前年度▲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百万円となったことから、総基金残高も減少している。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・中長期的には現在計画段階のものや、税収等の増加も見込めないことから、現状のままでは基金額が減少していくことが予想されるため、徹底した歳出の削減が必要である。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・高齢者福祉基金：高齢者福祉の増進に要する経費の財源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・ふるさとふれあい基金：個性的で魅力あふれるふるさとづくりを推進するために要する経費の財源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教育・文化の向上に関する事業、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観光の振興に関する事業、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産業の振興に関する事業、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福祉・保険の充実に関する事業、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町長が必要と認める事業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・教育振興基金：教育振興に要する経費の財源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・森林環境譲与税：それぞれの地域の実情に応じて森林整備及びその促進に関する事業を幅広く弾力的に実施するための財源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・高齢者福祉基金：社会福祉協議会で活用する高齢者送迎用の公用車購入及びねんりんピックに要した経費に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・ふるさとふれあい基金：取崩額：タクシー運賃助成事業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・教育振興基金：小学校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校、中学校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校の図書購入費用に要した経費に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・森林環境譲与税：本年から新たに交付され、積み立てた。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・高齢者福祉基金：タクシー運賃助成事業等、高齢者福祉の増進に要する経費の財源に充てる予定であるが、積立予定はない。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・ふるさとふれあい基金：ふるさと納税分を積み立て、各年度でふるさとづくりの事業にあった経費に充てる。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・教育振興基金：児童、生徒用図書の購入費等教育振興に要する経費の財源に充てる。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・森林環境譲与税：今後検討し、森林整備及びその促進に関する事業に要する経費の財源に充てる。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・令和元年度末において、景気動向による税収の伸び悩みや、町単独工事等により、財政調整基金の取崩しを行い、前年度▲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程度の維持に努めていきたいが、公債費の増加や繰出金の減少が見込めないので、今後も減少していく見込みである。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・前年及び前々年から変動なし。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・地方債の借入金利が低いことから、繰上返済の予定等もないため、現段階で決まった方針はない。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083406C-3416-4DC7-B267-197CD0595D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3A033B4-06D1-4DF5-9064-281A7C799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64F3F40-020D-4EED-9FC7-27999A1DA07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F9A419E-059B-4341-A711-C68BD2E5E30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803C63C-F481-4D0C-88FB-0DB04654731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D982E03-9C6F-40D4-ABA9-CD9A9429B8D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C6E1AB6-9658-48E1-8225-8AE5A1F7F9E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BD4AD2D-E7D4-4078-B27E-750A572384F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EB0BF15-E24B-47C7-AEED-20AAF6D7667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4F7CCDD-BE23-471F-8B76-0D85D84B748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7D695BA-A05E-40E9-B6B8-C16DF2A38F1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D0DEED0-99EF-42AC-870E-FEDFC759038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5,678
5,642
30.94
4,031,619
3,906,923
65,856
2,447,475
4,637,887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4E98F4D-8CF3-46F6-BE11-B41723C81EF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A40ACA4-4447-418D-ADF6-F47018F0316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6A02612-2673-410D-8A8A-C4E00CD14F8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1E3CD64-273B-4078-B618-769E456C466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3CEF1E9-0DB4-4CF7-B5F6-2C0474C280D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7F58781-E1E7-4302-92F2-B5E5F286468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70A4395-51BE-42E8-8E5F-AFF524D628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B5B25D7-51A7-4823-84CC-D6787904CF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3FB6D3C-4D74-43CA-8BBD-B640F3A7296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1003C32-A89A-4BDA-B87D-FDFF583CD3E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8321880-22DA-4581-BBF2-417296DEA22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6CA7CA0-FFF3-4EB2-A689-00F8D9E2230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28FA3D9-656B-48B2-AAD2-AED0DF78777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97781F2-66BF-4FBC-9D26-8F54B2850F3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DB9DCFE-02A8-4506-83B8-EFAC0F27C1C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DC98AD2-A81C-4BC1-B0CD-C2AE113FF2A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3429709-E8E0-4DE7-B1EA-6FCE01E7A63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5B154CC-1CBB-48BE-BCEC-F247C42F5B3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547C04D-D399-4A90-858E-91F8ECC34A2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7A1FF4DE-23AB-4FD5-8B16-B2907401D1A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91319BE-F9E0-4DE4-9C52-38A47822D9B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43FC9C6-CFC2-4380-89AE-42D93935845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1E9FC08-C7DE-459C-B93D-717B04C7278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AE00AD0-1EE4-408C-B7FE-ECA84B0ABB4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1E6677D-2DAE-4AAF-A7F1-3F5C4F11916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43C7A1F-0D30-4E9D-BFFD-7281ABFFA3F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548CF33-3D4A-432C-9429-D29FE3ED201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188F086-DA19-4466-90BC-07A41160A71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9A15D8B-110B-411A-AE54-1C0365CBBD8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56D5D85-6942-4310-B940-8D9BE147C02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E358709-9928-422D-B1A5-E5D5AACCC56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0EDDB56-FE46-46C2-A315-2103121BA35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2D6235C-2346-4C71-8085-D91A5D6A39C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F14D817-09C9-4C6C-AD4A-B9CCFBA74AA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627BF84-3EA8-4FBF-A5B4-488A0C1AC16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類似団体と比べ低い水準となっている。これは、近年実施している下水道事業によるクリーンセンター等の施設が主な要因である。また、当町では、平成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年度に策定した公共施設総合管理計画により、①新規の整備は原則行わない②施設の更新は複合施設とする③当町に適した公共施設等の維持管理・利活用を実施する　という目標を掲げ、今後の施設の改修及び更新に係る将来コストの縮減を図っている。</a:t>
          </a:r>
          <a:r>
            <a:rPr kumimoji="1" lang="ja-JP" altLang="en-US" sz="900">
              <a:solidFill>
                <a:schemeClr val="dk1"/>
              </a:solidFill>
              <a:effectLst/>
              <a:latin typeface="+mn-lt"/>
              <a:ea typeface="+mn-ea"/>
              <a:cs typeface="+mn-cs"/>
            </a:rPr>
            <a:t>しかしながら年々、償却率が上昇しているため、施設の計画的な改修がより必要になると考えられる。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6BA73BA-86C8-4D3D-88B4-ED6BC2EE1D7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301DC6E-D994-4553-808C-5D581E8121C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94CB9D0-8F40-4DDB-A9C1-FB9B747BE90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C045E12-0D4C-44C2-8407-CD795784AF2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C4D11A12-1C15-4125-8F05-1E4CD2AD0855}"/>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F562EE8-485A-404E-94FF-212F05BF7CB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07A9C03-1E4C-4AB1-B1B4-72F5714E2DE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BFEDF7D2-632C-4A6A-8055-DE7BA261A6C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AF5B412-3CDC-4937-B4B4-E0BB9845C1C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3A55861-5657-44D0-A2D2-CA9C8F2C3B5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9944A6A-2651-4B5B-831E-D0E2DF32A56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971314B-B3D1-4C75-B0D9-F6E487F5BB2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A494BCC-B31E-48C7-A59C-60BB049B51B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5E9B36E-00C4-4EB6-912F-45AC13AD166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9F84A6EB-9C5E-455D-94C8-33200CEEA773}"/>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32499AD-8E4B-405B-8F8B-CA053BFF608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24255436-F010-45DC-A83E-697C7F2B7DB9}"/>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id="{F4505320-1347-4216-A8DC-3C11C3AE9FA2}"/>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17C9CF54-CA55-4275-9E80-65D1E1364251}"/>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a:extLst>
            <a:ext uri="{FF2B5EF4-FFF2-40B4-BE49-F238E27FC236}">
              <a16:creationId xmlns:a16="http://schemas.microsoft.com/office/drawing/2014/main" id="{10EA4901-3A09-4668-944F-CABD93F7ADCE}"/>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a:extLst>
            <a:ext uri="{FF2B5EF4-FFF2-40B4-BE49-F238E27FC236}">
              <a16:creationId xmlns:a16="http://schemas.microsoft.com/office/drawing/2014/main" id="{09E39888-641C-437B-9B51-884B07E36CFE}"/>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a:extLst>
            <a:ext uri="{FF2B5EF4-FFF2-40B4-BE49-F238E27FC236}">
              <a16:creationId xmlns:a16="http://schemas.microsoft.com/office/drawing/2014/main" id="{64E023CF-BCAB-4D45-9B50-3CEA0A1D2B21}"/>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a:extLst>
            <a:ext uri="{FF2B5EF4-FFF2-40B4-BE49-F238E27FC236}">
              <a16:creationId xmlns:a16="http://schemas.microsoft.com/office/drawing/2014/main" id="{6F78EB6E-1151-4B1E-A01A-C57A959292F9}"/>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a:extLst>
            <a:ext uri="{FF2B5EF4-FFF2-40B4-BE49-F238E27FC236}">
              <a16:creationId xmlns:a16="http://schemas.microsoft.com/office/drawing/2014/main" id="{9ABE3D9E-28FC-46D4-BE0D-13B960D58E30}"/>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a:extLst>
            <a:ext uri="{FF2B5EF4-FFF2-40B4-BE49-F238E27FC236}">
              <a16:creationId xmlns:a16="http://schemas.microsoft.com/office/drawing/2014/main" id="{05F89D90-A06D-4240-AAB3-3F40C245605A}"/>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3E110D46-3952-4531-8E5B-ABD4442ACDE1}"/>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a:extLst>
            <a:ext uri="{FF2B5EF4-FFF2-40B4-BE49-F238E27FC236}">
              <a16:creationId xmlns:a16="http://schemas.microsoft.com/office/drawing/2014/main" id="{68D0761E-8A92-48F5-88CC-97947642BA34}"/>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38FD186-4A7C-4122-B13B-4AE946DC3BC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B1C02B4-62FF-4012-9AC0-2F83467A2B3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BAF5C36-AD77-4B4A-85B6-050E2176FD2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E9C2280-8C9D-497E-BD14-AD08E8B555F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4DA63C5-D73F-41C2-9C51-68E79B631CA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101388</xdr:rowOff>
    </xdr:from>
    <xdr:to>
      <xdr:col>23</xdr:col>
      <xdr:colOff>136525</xdr:colOff>
      <xdr:row>30</xdr:row>
      <xdr:rowOff>31538</xdr:rowOff>
    </xdr:to>
    <xdr:sp macro="" textlink="">
      <xdr:nvSpPr>
        <xdr:cNvPr id="81" name="楕円 80">
          <a:extLst>
            <a:ext uri="{FF2B5EF4-FFF2-40B4-BE49-F238E27FC236}">
              <a16:creationId xmlns:a16="http://schemas.microsoft.com/office/drawing/2014/main" id="{A706B56F-D31A-4D25-A538-2FE21FE4F6C0}"/>
            </a:ext>
          </a:extLst>
        </xdr:cNvPr>
        <xdr:cNvSpPr/>
      </xdr:nvSpPr>
      <xdr:spPr>
        <a:xfrm>
          <a:off x="47117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124265</xdr:rowOff>
    </xdr:from>
    <xdr:ext cx="405111" cy="259045"/>
    <xdr:sp macro="" textlink="">
      <xdr:nvSpPr>
        <xdr:cNvPr id="82" name="有形固定資産減価償却率該当値テキスト">
          <a:extLst>
            <a:ext uri="{FF2B5EF4-FFF2-40B4-BE49-F238E27FC236}">
              <a16:creationId xmlns:a16="http://schemas.microsoft.com/office/drawing/2014/main" id="{560A022F-C0FB-42AF-AD7F-9C444C7C0A68}"/>
            </a:ext>
          </a:extLst>
        </xdr:cNvPr>
        <xdr:cNvSpPr txBox="1"/>
      </xdr:nvSpPr>
      <xdr:spPr>
        <a:xfrm>
          <a:off x="4813300"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92392</xdr:rowOff>
    </xdr:from>
    <xdr:to>
      <xdr:col>19</xdr:col>
      <xdr:colOff>187325</xdr:colOff>
      <xdr:row>30</xdr:row>
      <xdr:rowOff>22542</xdr:rowOff>
    </xdr:to>
    <xdr:sp macro="" textlink="">
      <xdr:nvSpPr>
        <xdr:cNvPr id="83" name="楕円 82">
          <a:extLst>
            <a:ext uri="{FF2B5EF4-FFF2-40B4-BE49-F238E27FC236}">
              <a16:creationId xmlns:a16="http://schemas.microsoft.com/office/drawing/2014/main" id="{CA67AD9B-D928-4C1C-9BE1-A58B3BF4AEA2}"/>
            </a:ext>
          </a:extLst>
        </xdr:cNvPr>
        <xdr:cNvSpPr/>
      </xdr:nvSpPr>
      <xdr:spPr>
        <a:xfrm>
          <a:off x="4000500" y="58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143192</xdr:rowOff>
    </xdr:from>
    <xdr:to>
      <xdr:col>23</xdr:col>
      <xdr:colOff>85725</xdr:colOff>
      <xdr:row>29</xdr:row>
      <xdr:rowOff>152188</xdr:rowOff>
    </xdr:to>
    <xdr:cxnSp macro="">
      <xdr:nvCxnSpPr>
        <xdr:cNvPr id="84" name="直線コネクタ 83">
          <a:extLst>
            <a:ext uri="{FF2B5EF4-FFF2-40B4-BE49-F238E27FC236}">
              <a16:creationId xmlns:a16="http://schemas.microsoft.com/office/drawing/2014/main" id="{AF55C319-5319-4643-820D-C3512AB495E0}"/>
            </a:ext>
          </a:extLst>
        </xdr:cNvPr>
        <xdr:cNvCxnSpPr/>
      </xdr:nvCxnSpPr>
      <xdr:spPr>
        <a:xfrm>
          <a:off x="4051300" y="5886767"/>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70803</xdr:rowOff>
    </xdr:from>
    <xdr:to>
      <xdr:col>15</xdr:col>
      <xdr:colOff>187325</xdr:colOff>
      <xdr:row>30</xdr:row>
      <xdr:rowOff>953</xdr:rowOff>
    </xdr:to>
    <xdr:sp macro="" textlink="">
      <xdr:nvSpPr>
        <xdr:cNvPr id="85" name="楕円 84">
          <a:extLst>
            <a:ext uri="{FF2B5EF4-FFF2-40B4-BE49-F238E27FC236}">
              <a16:creationId xmlns:a16="http://schemas.microsoft.com/office/drawing/2014/main" id="{AAE08C5B-DD6C-4716-9237-A49FDFB2DACB}"/>
            </a:ext>
          </a:extLst>
        </xdr:cNvPr>
        <xdr:cNvSpPr/>
      </xdr:nvSpPr>
      <xdr:spPr>
        <a:xfrm>
          <a:off x="3238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121603</xdr:rowOff>
    </xdr:from>
    <xdr:to>
      <xdr:col>19</xdr:col>
      <xdr:colOff>136525</xdr:colOff>
      <xdr:row>29</xdr:row>
      <xdr:rowOff>143192</xdr:rowOff>
    </xdr:to>
    <xdr:cxnSp macro="">
      <xdr:nvCxnSpPr>
        <xdr:cNvPr id="86" name="直線コネクタ 85">
          <a:extLst>
            <a:ext uri="{FF2B5EF4-FFF2-40B4-BE49-F238E27FC236}">
              <a16:creationId xmlns:a16="http://schemas.microsoft.com/office/drawing/2014/main" id="{3F7AD280-8305-48F2-95DE-A8E74795F24B}"/>
            </a:ext>
          </a:extLst>
        </xdr:cNvPr>
        <xdr:cNvCxnSpPr/>
      </xdr:nvCxnSpPr>
      <xdr:spPr>
        <a:xfrm>
          <a:off x="3289300" y="5865178"/>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7" name="楕円 86">
          <a:extLst>
            <a:ext uri="{FF2B5EF4-FFF2-40B4-BE49-F238E27FC236}">
              <a16:creationId xmlns:a16="http://schemas.microsoft.com/office/drawing/2014/main" id="{3B64A60C-FBAE-4411-9719-199E4CFBC0CD}"/>
            </a:ext>
          </a:extLst>
        </xdr:cNvPr>
        <xdr:cNvSpPr/>
      </xdr:nvSpPr>
      <xdr:spPr>
        <a:xfrm>
          <a:off x="247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29</xdr:row>
      <xdr:rowOff>121603</xdr:rowOff>
    </xdr:to>
    <xdr:cxnSp macro="">
      <xdr:nvCxnSpPr>
        <xdr:cNvPr id="88" name="直線コネクタ 87">
          <a:extLst>
            <a:ext uri="{FF2B5EF4-FFF2-40B4-BE49-F238E27FC236}">
              <a16:creationId xmlns:a16="http://schemas.microsoft.com/office/drawing/2014/main" id="{818513AC-F52C-45A1-8757-B3A77A3B820F}"/>
            </a:ext>
          </a:extLst>
        </xdr:cNvPr>
        <xdr:cNvCxnSpPr/>
      </xdr:nvCxnSpPr>
      <xdr:spPr>
        <a:xfrm>
          <a:off x="2527300" y="5859780"/>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54610</xdr:rowOff>
    </xdr:from>
    <xdr:to>
      <xdr:col>7</xdr:col>
      <xdr:colOff>187325</xdr:colOff>
      <xdr:row>29</xdr:row>
      <xdr:rowOff>156210</xdr:rowOff>
    </xdr:to>
    <xdr:sp macro="" textlink="">
      <xdr:nvSpPr>
        <xdr:cNvPr id="89" name="楕円 88">
          <a:extLst>
            <a:ext uri="{FF2B5EF4-FFF2-40B4-BE49-F238E27FC236}">
              <a16:creationId xmlns:a16="http://schemas.microsoft.com/office/drawing/2014/main" id="{0CF2B0E1-CB29-4877-A060-4DE6FD7430E1}"/>
            </a:ext>
          </a:extLst>
        </xdr:cNvPr>
        <xdr:cNvSpPr/>
      </xdr:nvSpPr>
      <xdr:spPr>
        <a:xfrm>
          <a:off x="1714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105410</xdr:rowOff>
    </xdr:from>
    <xdr:to>
      <xdr:col>11</xdr:col>
      <xdr:colOff>136525</xdr:colOff>
      <xdr:row>29</xdr:row>
      <xdr:rowOff>116205</xdr:rowOff>
    </xdr:to>
    <xdr:cxnSp macro="">
      <xdr:nvCxnSpPr>
        <xdr:cNvPr id="90" name="直線コネクタ 89">
          <a:extLst>
            <a:ext uri="{FF2B5EF4-FFF2-40B4-BE49-F238E27FC236}">
              <a16:creationId xmlns:a16="http://schemas.microsoft.com/office/drawing/2014/main" id="{C9170CBC-D703-4C8A-94E5-B3B0928A0024}"/>
            </a:ext>
          </a:extLst>
        </xdr:cNvPr>
        <xdr:cNvCxnSpPr/>
      </xdr:nvCxnSpPr>
      <xdr:spPr>
        <a:xfrm>
          <a:off x="1765300" y="584898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1" name="n_1aveValue有形固定資産減価償却率">
          <a:extLst>
            <a:ext uri="{FF2B5EF4-FFF2-40B4-BE49-F238E27FC236}">
              <a16:creationId xmlns:a16="http://schemas.microsoft.com/office/drawing/2014/main" id="{D8B127F0-ED91-4E5A-874A-B159EB3CDBE3}"/>
            </a:ext>
          </a:extLst>
        </xdr:cNvPr>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2" name="n_2aveValue有形固定資産減価償却率">
          <a:extLst>
            <a:ext uri="{FF2B5EF4-FFF2-40B4-BE49-F238E27FC236}">
              <a16:creationId xmlns:a16="http://schemas.microsoft.com/office/drawing/2014/main" id="{F47234A5-5CA7-4131-B701-355987A36A48}"/>
            </a:ext>
          </a:extLst>
        </xdr:cNvPr>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a:extLst>
            <a:ext uri="{FF2B5EF4-FFF2-40B4-BE49-F238E27FC236}">
              <a16:creationId xmlns:a16="http://schemas.microsoft.com/office/drawing/2014/main" id="{DC2D29AC-5273-4C15-A013-5AA7F8319929}"/>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4" name="n_4aveValue有形固定資産減価償却率">
          <a:extLst>
            <a:ext uri="{FF2B5EF4-FFF2-40B4-BE49-F238E27FC236}">
              <a16:creationId xmlns:a16="http://schemas.microsoft.com/office/drawing/2014/main" id="{093150BD-21DF-448F-AB05-53C3D43F0508}"/>
            </a:ext>
          </a:extLst>
        </xdr:cNvPr>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39069</xdr:rowOff>
    </xdr:from>
    <xdr:ext cx="405111" cy="259045"/>
    <xdr:sp macro="" textlink="">
      <xdr:nvSpPr>
        <xdr:cNvPr id="95" name="n_1mainValue有形固定資産減価償却率">
          <a:extLst>
            <a:ext uri="{FF2B5EF4-FFF2-40B4-BE49-F238E27FC236}">
              <a16:creationId xmlns:a16="http://schemas.microsoft.com/office/drawing/2014/main" id="{0C5B5283-DF42-4165-9ABD-4400C5554574}"/>
            </a:ext>
          </a:extLst>
        </xdr:cNvPr>
        <xdr:cNvSpPr txBox="1"/>
      </xdr:nvSpPr>
      <xdr:spPr>
        <a:xfrm>
          <a:off x="3836044" y="561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17480</xdr:rowOff>
    </xdr:from>
    <xdr:ext cx="405111" cy="259045"/>
    <xdr:sp macro="" textlink="">
      <xdr:nvSpPr>
        <xdr:cNvPr id="96" name="n_2mainValue有形固定資産減価償却率">
          <a:extLst>
            <a:ext uri="{FF2B5EF4-FFF2-40B4-BE49-F238E27FC236}">
              <a16:creationId xmlns:a16="http://schemas.microsoft.com/office/drawing/2014/main" id="{D1966935-1A9B-440D-B662-52F19CD5E61F}"/>
            </a:ext>
          </a:extLst>
        </xdr:cNvPr>
        <xdr:cNvSpPr txBox="1"/>
      </xdr:nvSpPr>
      <xdr:spPr>
        <a:xfrm>
          <a:off x="3086744" y="558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7" name="n_3mainValue有形固定資産減価償却率">
          <a:extLst>
            <a:ext uri="{FF2B5EF4-FFF2-40B4-BE49-F238E27FC236}">
              <a16:creationId xmlns:a16="http://schemas.microsoft.com/office/drawing/2014/main" id="{3C9860FF-A681-4C50-8F4B-4D483CFCB50A}"/>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1287</xdr:rowOff>
    </xdr:from>
    <xdr:ext cx="405111" cy="259045"/>
    <xdr:sp macro="" textlink="">
      <xdr:nvSpPr>
        <xdr:cNvPr id="98" name="n_4mainValue有形固定資産減価償却率">
          <a:extLst>
            <a:ext uri="{FF2B5EF4-FFF2-40B4-BE49-F238E27FC236}">
              <a16:creationId xmlns:a16="http://schemas.microsoft.com/office/drawing/2014/main" id="{FCE02203-C206-4A76-91AA-9FF7101E196C}"/>
            </a:ext>
          </a:extLst>
        </xdr:cNvPr>
        <xdr:cNvSpPr txBox="1"/>
      </xdr:nvSpPr>
      <xdr:spPr>
        <a:xfrm>
          <a:off x="1562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42AF115-8371-4777-97E1-BAA6E73118D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FF80B6C4-D789-4155-BD14-D3CA44EC52B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EFE3A583-96A3-4C53-9012-2541F1EDAD37}"/>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[ 1,119.0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77D809D-571F-4BED-8E43-B1FACE749D8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12B57E5-AAB0-4746-90B7-A7C08072EE4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4AEFE7A9-A79A-4F9C-AA6F-8053E8FFC14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892C188-4135-426D-821C-83723939A76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9A4965A-1553-4DE1-8C01-37C58F99638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8255534-5368-49E5-9B67-1FDDCD59120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09F8C87-4FD9-4A7F-B7F4-7A7F5EFEEF6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73834C0-C8D3-4DF9-90BE-26CCF8A386B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9C21ABB5-3258-42A9-9A6C-B64CC25C30F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635A5B5-20D2-4140-A959-9F0E9E4A49C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類似団体と比べるとかなり高い水準となっている。</a:t>
          </a:r>
          <a:endParaRPr lang="ja-JP" altLang="ja-JP" sz="900">
            <a:effectLst/>
          </a:endParaRPr>
        </a:p>
        <a:p>
          <a:r>
            <a:rPr kumimoji="1" lang="ja-JP" altLang="ja-JP" sz="900">
              <a:solidFill>
                <a:schemeClr val="dk1"/>
              </a:solidFill>
              <a:effectLst/>
              <a:latin typeface="+mn-lt"/>
              <a:ea typeface="+mn-ea"/>
              <a:cs typeface="+mn-cs"/>
            </a:rPr>
            <a:t>　これは、近年の道路新設改良事業等</a:t>
          </a:r>
          <a:r>
            <a:rPr kumimoji="1" lang="ja-JP" altLang="en-US" sz="900">
              <a:solidFill>
                <a:schemeClr val="dk1"/>
              </a:solidFill>
              <a:effectLst/>
              <a:latin typeface="+mn-lt"/>
              <a:ea typeface="+mn-ea"/>
              <a:cs typeface="+mn-cs"/>
            </a:rPr>
            <a:t>やデジタル防災行政無線の整備など</a:t>
          </a:r>
          <a:r>
            <a:rPr kumimoji="1" lang="ja-JP" altLang="ja-JP" sz="900">
              <a:solidFill>
                <a:schemeClr val="dk1"/>
              </a:solidFill>
              <a:effectLst/>
              <a:latin typeface="+mn-lt"/>
              <a:ea typeface="+mn-ea"/>
              <a:cs typeface="+mn-cs"/>
            </a:rPr>
            <a:t>よる地方債発行額の増加に加え、経常収入の減少に伴い基金取崩しにより充当基金が減少していることや、経常経費の削減が進んでいないことから、当該比率が高くなっている。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C0319A85-B8DF-4D39-A2E5-38FA4D94E9D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2145A9D-2D17-4C95-9521-A2AA7E04920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1E0F2147-3F53-4ED4-ADB9-288AA659F06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3659229F-F0C0-4BB5-9831-5C3F13ACAEF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57475C96-E0A4-4437-AA3A-A6959DD4E89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D894A5A2-3151-48B8-8B3B-4B4F1BE39E0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BC03C602-9ECD-4E12-A354-637C149CDEA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5AF1DCFE-01F8-4F5A-AB81-F0F9F0CE03E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E725DE56-84D7-4413-8F49-AEFB4D16B78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916D2FA0-8423-4D22-8025-7262B060DEA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BF2A35FE-78D7-4B16-8242-C50099CD177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CE341B4F-EDA0-4A5B-AFBE-DA69A4ACF96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68751441-2AA7-48BF-889F-004F1C638EE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2A26C8E-E008-4B3F-AA18-33048D2698D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590B32E6-729E-4113-855E-9E663B96851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a:extLst>
            <a:ext uri="{FF2B5EF4-FFF2-40B4-BE49-F238E27FC236}">
              <a16:creationId xmlns:a16="http://schemas.microsoft.com/office/drawing/2014/main" id="{428E1141-1C97-44F1-B1BD-486C5443DCFF}"/>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a:extLst>
            <a:ext uri="{FF2B5EF4-FFF2-40B4-BE49-F238E27FC236}">
              <a16:creationId xmlns:a16="http://schemas.microsoft.com/office/drawing/2014/main" id="{0B25CB67-B45B-41DA-91FB-D0BBC1AB1FAC}"/>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a:extLst>
            <a:ext uri="{FF2B5EF4-FFF2-40B4-BE49-F238E27FC236}">
              <a16:creationId xmlns:a16="http://schemas.microsoft.com/office/drawing/2014/main" id="{F17F7013-7CAA-4F09-B488-9D0D14B6BDCF}"/>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16297282-B3E2-468C-B912-2EF39CFF439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BC396CDA-E206-4B96-96D9-20CB8B0D23F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a:extLst>
            <a:ext uri="{FF2B5EF4-FFF2-40B4-BE49-F238E27FC236}">
              <a16:creationId xmlns:a16="http://schemas.microsoft.com/office/drawing/2014/main" id="{95A7B0DF-0A06-4966-ADB8-6150A72F4349}"/>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a:extLst>
            <a:ext uri="{FF2B5EF4-FFF2-40B4-BE49-F238E27FC236}">
              <a16:creationId xmlns:a16="http://schemas.microsoft.com/office/drawing/2014/main" id="{1C142C00-827E-4E5D-B846-97EEE74AD25D}"/>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a:extLst>
            <a:ext uri="{FF2B5EF4-FFF2-40B4-BE49-F238E27FC236}">
              <a16:creationId xmlns:a16="http://schemas.microsoft.com/office/drawing/2014/main" id="{369926C9-EA25-4F98-A213-DEF918A57CF9}"/>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a:extLst>
            <a:ext uri="{FF2B5EF4-FFF2-40B4-BE49-F238E27FC236}">
              <a16:creationId xmlns:a16="http://schemas.microsoft.com/office/drawing/2014/main" id="{8DF74104-1DAF-4CF3-98F1-77C1580D5514}"/>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a:extLst>
            <a:ext uri="{FF2B5EF4-FFF2-40B4-BE49-F238E27FC236}">
              <a16:creationId xmlns:a16="http://schemas.microsoft.com/office/drawing/2014/main" id="{2C417C12-F6A6-4BCD-8ECC-0207388C6C25}"/>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a:extLst>
            <a:ext uri="{FF2B5EF4-FFF2-40B4-BE49-F238E27FC236}">
              <a16:creationId xmlns:a16="http://schemas.microsoft.com/office/drawing/2014/main" id="{908974C1-9D6B-4299-95E5-C70EDD53BBDF}"/>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EC52CC0-8F8F-4615-8A2E-3997EC6DFED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6D3954A-79C0-42CF-A45A-0D4AB399FAF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13D9B13-93D7-414B-8764-8F71F1C68AE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1E59AF5-6BFC-427F-B31E-2E91FE3C7BC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0AEFB18-6DCD-4541-9A3A-2DFA084AFE7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3387</xdr:rowOff>
    </xdr:from>
    <xdr:to>
      <xdr:col>76</xdr:col>
      <xdr:colOff>73025</xdr:colOff>
      <xdr:row>34</xdr:row>
      <xdr:rowOff>104987</xdr:rowOff>
    </xdr:to>
    <xdr:sp macro="" textlink="">
      <xdr:nvSpPr>
        <xdr:cNvPr id="143" name="楕円 142">
          <a:extLst>
            <a:ext uri="{FF2B5EF4-FFF2-40B4-BE49-F238E27FC236}">
              <a16:creationId xmlns:a16="http://schemas.microsoft.com/office/drawing/2014/main" id="{727AA3E2-DFED-441D-BAD5-F9DA39775D99}"/>
            </a:ext>
          </a:extLst>
        </xdr:cNvPr>
        <xdr:cNvSpPr/>
      </xdr:nvSpPr>
      <xdr:spPr>
        <a:xfrm>
          <a:off x="14744700" y="6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89764</xdr:rowOff>
    </xdr:from>
    <xdr:ext cx="560923" cy="259045"/>
    <xdr:sp macro="" textlink="">
      <xdr:nvSpPr>
        <xdr:cNvPr id="144" name="債務償還比率該当値テキスト">
          <a:extLst>
            <a:ext uri="{FF2B5EF4-FFF2-40B4-BE49-F238E27FC236}">
              <a16:creationId xmlns:a16="http://schemas.microsoft.com/office/drawing/2014/main" id="{6144F550-2329-4C37-878A-477FEBD467EA}"/>
            </a:ext>
          </a:extLst>
        </xdr:cNvPr>
        <xdr:cNvSpPr txBox="1"/>
      </xdr:nvSpPr>
      <xdr:spPr>
        <a:xfrm>
          <a:off x="14846300" y="65191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76122</xdr:rowOff>
    </xdr:from>
    <xdr:to>
      <xdr:col>72</xdr:col>
      <xdr:colOff>123825</xdr:colOff>
      <xdr:row>34</xdr:row>
      <xdr:rowOff>6272</xdr:rowOff>
    </xdr:to>
    <xdr:sp macro="" textlink="">
      <xdr:nvSpPr>
        <xdr:cNvPr id="145" name="楕円 144">
          <a:extLst>
            <a:ext uri="{FF2B5EF4-FFF2-40B4-BE49-F238E27FC236}">
              <a16:creationId xmlns:a16="http://schemas.microsoft.com/office/drawing/2014/main" id="{D1501EB9-F8DC-4C5F-BFA5-639F5E83AC21}"/>
            </a:ext>
          </a:extLst>
        </xdr:cNvPr>
        <xdr:cNvSpPr/>
      </xdr:nvSpPr>
      <xdr:spPr>
        <a:xfrm>
          <a:off x="14033500" y="65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126922</xdr:rowOff>
    </xdr:from>
    <xdr:to>
      <xdr:col>76</xdr:col>
      <xdr:colOff>22225</xdr:colOff>
      <xdr:row>34</xdr:row>
      <xdr:rowOff>54187</xdr:rowOff>
    </xdr:to>
    <xdr:cxnSp macro="">
      <xdr:nvCxnSpPr>
        <xdr:cNvPr id="146" name="直線コネクタ 145">
          <a:extLst>
            <a:ext uri="{FF2B5EF4-FFF2-40B4-BE49-F238E27FC236}">
              <a16:creationId xmlns:a16="http://schemas.microsoft.com/office/drawing/2014/main" id="{E380D3C7-0779-4C9F-9C1B-C017DAC42345}"/>
            </a:ext>
          </a:extLst>
        </xdr:cNvPr>
        <xdr:cNvCxnSpPr/>
      </xdr:nvCxnSpPr>
      <xdr:spPr>
        <a:xfrm>
          <a:off x="14084300" y="6556297"/>
          <a:ext cx="711200" cy="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169679</xdr:rowOff>
    </xdr:from>
    <xdr:to>
      <xdr:col>68</xdr:col>
      <xdr:colOff>123825</xdr:colOff>
      <xdr:row>34</xdr:row>
      <xdr:rowOff>99829</xdr:rowOff>
    </xdr:to>
    <xdr:sp macro="" textlink="">
      <xdr:nvSpPr>
        <xdr:cNvPr id="147" name="楕円 146">
          <a:extLst>
            <a:ext uri="{FF2B5EF4-FFF2-40B4-BE49-F238E27FC236}">
              <a16:creationId xmlns:a16="http://schemas.microsoft.com/office/drawing/2014/main" id="{BF771DD1-4CB2-407D-A4C9-ED200E039934}"/>
            </a:ext>
          </a:extLst>
        </xdr:cNvPr>
        <xdr:cNvSpPr/>
      </xdr:nvSpPr>
      <xdr:spPr>
        <a:xfrm>
          <a:off x="13271500" y="65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126922</xdr:rowOff>
    </xdr:from>
    <xdr:to>
      <xdr:col>72</xdr:col>
      <xdr:colOff>73025</xdr:colOff>
      <xdr:row>34</xdr:row>
      <xdr:rowOff>49029</xdr:rowOff>
    </xdr:to>
    <xdr:cxnSp macro="">
      <xdr:nvCxnSpPr>
        <xdr:cNvPr id="148" name="直線コネクタ 147">
          <a:extLst>
            <a:ext uri="{FF2B5EF4-FFF2-40B4-BE49-F238E27FC236}">
              <a16:creationId xmlns:a16="http://schemas.microsoft.com/office/drawing/2014/main" id="{DBD97B00-B1E3-4727-A684-264A6F0EE0DC}"/>
            </a:ext>
          </a:extLst>
        </xdr:cNvPr>
        <xdr:cNvCxnSpPr/>
      </xdr:nvCxnSpPr>
      <xdr:spPr>
        <a:xfrm flipV="1">
          <a:off x="13322300" y="6556297"/>
          <a:ext cx="7620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128178</xdr:rowOff>
    </xdr:from>
    <xdr:to>
      <xdr:col>64</xdr:col>
      <xdr:colOff>123825</xdr:colOff>
      <xdr:row>34</xdr:row>
      <xdr:rowOff>58328</xdr:rowOff>
    </xdr:to>
    <xdr:sp macro="" textlink="">
      <xdr:nvSpPr>
        <xdr:cNvPr id="149" name="楕円 148">
          <a:extLst>
            <a:ext uri="{FF2B5EF4-FFF2-40B4-BE49-F238E27FC236}">
              <a16:creationId xmlns:a16="http://schemas.microsoft.com/office/drawing/2014/main" id="{592A4D7C-73BD-4A4F-A6DA-A36E3EE14D7E}"/>
            </a:ext>
          </a:extLst>
        </xdr:cNvPr>
        <xdr:cNvSpPr/>
      </xdr:nvSpPr>
      <xdr:spPr>
        <a:xfrm>
          <a:off x="12509500" y="65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7528</xdr:rowOff>
    </xdr:from>
    <xdr:to>
      <xdr:col>68</xdr:col>
      <xdr:colOff>73025</xdr:colOff>
      <xdr:row>34</xdr:row>
      <xdr:rowOff>49029</xdr:rowOff>
    </xdr:to>
    <xdr:cxnSp macro="">
      <xdr:nvCxnSpPr>
        <xdr:cNvPr id="150" name="直線コネクタ 149">
          <a:extLst>
            <a:ext uri="{FF2B5EF4-FFF2-40B4-BE49-F238E27FC236}">
              <a16:creationId xmlns:a16="http://schemas.microsoft.com/office/drawing/2014/main" id="{D72FC18F-CB91-4981-8DAB-2B2302AFE36A}"/>
            </a:ext>
          </a:extLst>
        </xdr:cNvPr>
        <xdr:cNvCxnSpPr/>
      </xdr:nvCxnSpPr>
      <xdr:spPr>
        <a:xfrm>
          <a:off x="12560300" y="6608353"/>
          <a:ext cx="7620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112465</xdr:rowOff>
    </xdr:from>
    <xdr:to>
      <xdr:col>60</xdr:col>
      <xdr:colOff>123825</xdr:colOff>
      <xdr:row>34</xdr:row>
      <xdr:rowOff>42615</xdr:rowOff>
    </xdr:to>
    <xdr:sp macro="" textlink="">
      <xdr:nvSpPr>
        <xdr:cNvPr id="151" name="楕円 150">
          <a:extLst>
            <a:ext uri="{FF2B5EF4-FFF2-40B4-BE49-F238E27FC236}">
              <a16:creationId xmlns:a16="http://schemas.microsoft.com/office/drawing/2014/main" id="{39E7CA3F-7A66-458B-85B6-E5B5C5343F2D}"/>
            </a:ext>
          </a:extLst>
        </xdr:cNvPr>
        <xdr:cNvSpPr/>
      </xdr:nvSpPr>
      <xdr:spPr>
        <a:xfrm>
          <a:off x="11747500" y="65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163265</xdr:rowOff>
    </xdr:from>
    <xdr:to>
      <xdr:col>64</xdr:col>
      <xdr:colOff>73025</xdr:colOff>
      <xdr:row>34</xdr:row>
      <xdr:rowOff>7528</xdr:rowOff>
    </xdr:to>
    <xdr:cxnSp macro="">
      <xdr:nvCxnSpPr>
        <xdr:cNvPr id="152" name="直線コネクタ 151">
          <a:extLst>
            <a:ext uri="{FF2B5EF4-FFF2-40B4-BE49-F238E27FC236}">
              <a16:creationId xmlns:a16="http://schemas.microsoft.com/office/drawing/2014/main" id="{0EE8AC60-6AE4-4691-A987-8FBCC4B23648}"/>
            </a:ext>
          </a:extLst>
        </xdr:cNvPr>
        <xdr:cNvCxnSpPr/>
      </xdr:nvCxnSpPr>
      <xdr:spPr>
        <a:xfrm>
          <a:off x="11798300" y="6592640"/>
          <a:ext cx="762000" cy="1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a:extLst>
            <a:ext uri="{FF2B5EF4-FFF2-40B4-BE49-F238E27FC236}">
              <a16:creationId xmlns:a16="http://schemas.microsoft.com/office/drawing/2014/main" id="{3C0A594B-76A4-4B71-B3FD-DB68938AD7EB}"/>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a:extLst>
            <a:ext uri="{FF2B5EF4-FFF2-40B4-BE49-F238E27FC236}">
              <a16:creationId xmlns:a16="http://schemas.microsoft.com/office/drawing/2014/main" id="{3A5BD16A-3289-4572-AE25-D1519E1C55EE}"/>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a:extLst>
            <a:ext uri="{FF2B5EF4-FFF2-40B4-BE49-F238E27FC236}">
              <a16:creationId xmlns:a16="http://schemas.microsoft.com/office/drawing/2014/main" id="{D3D5D50D-89E8-4DFD-90D4-3DB2979A2C66}"/>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a:extLst>
            <a:ext uri="{FF2B5EF4-FFF2-40B4-BE49-F238E27FC236}">
              <a16:creationId xmlns:a16="http://schemas.microsoft.com/office/drawing/2014/main" id="{4D074B1C-BC92-4909-BE87-FF0E3CB14004}"/>
            </a:ext>
          </a:extLst>
        </xdr:cNvPr>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168849</xdr:rowOff>
    </xdr:from>
    <xdr:ext cx="560923" cy="259045"/>
    <xdr:sp macro="" textlink="">
      <xdr:nvSpPr>
        <xdr:cNvPr id="157" name="n_1mainValue債務償還比率">
          <a:extLst>
            <a:ext uri="{FF2B5EF4-FFF2-40B4-BE49-F238E27FC236}">
              <a16:creationId xmlns:a16="http://schemas.microsoft.com/office/drawing/2014/main" id="{9C414163-981A-43C2-AB76-F2D6BB471CCA}"/>
            </a:ext>
          </a:extLst>
        </xdr:cNvPr>
        <xdr:cNvSpPr txBox="1"/>
      </xdr:nvSpPr>
      <xdr:spPr>
        <a:xfrm>
          <a:off x="13791138" y="65982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90956</xdr:rowOff>
    </xdr:from>
    <xdr:ext cx="560923" cy="259045"/>
    <xdr:sp macro="" textlink="">
      <xdr:nvSpPr>
        <xdr:cNvPr id="158" name="n_2mainValue債務償還比率">
          <a:extLst>
            <a:ext uri="{FF2B5EF4-FFF2-40B4-BE49-F238E27FC236}">
              <a16:creationId xmlns:a16="http://schemas.microsoft.com/office/drawing/2014/main" id="{128B9FAD-8B92-46B3-A1BE-AD285240B0C2}"/>
            </a:ext>
          </a:extLst>
        </xdr:cNvPr>
        <xdr:cNvSpPr txBox="1"/>
      </xdr:nvSpPr>
      <xdr:spPr>
        <a:xfrm>
          <a:off x="13041838" y="66917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49455</xdr:rowOff>
    </xdr:from>
    <xdr:ext cx="560923" cy="259045"/>
    <xdr:sp macro="" textlink="">
      <xdr:nvSpPr>
        <xdr:cNvPr id="159" name="n_3mainValue債務償還比率">
          <a:extLst>
            <a:ext uri="{FF2B5EF4-FFF2-40B4-BE49-F238E27FC236}">
              <a16:creationId xmlns:a16="http://schemas.microsoft.com/office/drawing/2014/main" id="{6BED2FAB-EAA4-4024-A799-85F677B1D833}"/>
            </a:ext>
          </a:extLst>
        </xdr:cNvPr>
        <xdr:cNvSpPr txBox="1"/>
      </xdr:nvSpPr>
      <xdr:spPr>
        <a:xfrm>
          <a:off x="12279838" y="665028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33742</xdr:rowOff>
    </xdr:from>
    <xdr:ext cx="560923" cy="259045"/>
    <xdr:sp macro="" textlink="">
      <xdr:nvSpPr>
        <xdr:cNvPr id="160" name="n_4mainValue債務償還比率">
          <a:extLst>
            <a:ext uri="{FF2B5EF4-FFF2-40B4-BE49-F238E27FC236}">
              <a16:creationId xmlns:a16="http://schemas.microsoft.com/office/drawing/2014/main" id="{15E0B05B-BA4B-4D01-8A39-B676B0B41E46}"/>
            </a:ext>
          </a:extLst>
        </xdr:cNvPr>
        <xdr:cNvSpPr txBox="1"/>
      </xdr:nvSpPr>
      <xdr:spPr>
        <a:xfrm>
          <a:off x="11517838" y="66345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616B779C-47C6-4E50-9B20-EABFDA2A12D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B9EEAB-F5F8-4DCB-85C8-4E616909E73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A7B1B7FB-10C2-4F86-9CBC-DFCABCF2ACB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D461F54-4C01-4A46-9823-E7632B1E868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E1B5E09-F390-4466-86DD-9E5AF55F2B9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C2D0AE6-7194-4A45-A1DC-E52737896A0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8B850C-8EC1-42EB-A702-DB46BFD7D2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D904CD7-D4A8-4E22-825C-5A8D4D2B05F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D2A434A-F380-4454-A904-495F810DD0D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12A622C-4B28-47E1-B795-4108FC6E4E5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B77617F-E92D-4E70-AF43-5AD680406F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8268AE-108F-402C-926B-22826683AC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ADF17C5-9AED-4FD2-8383-FC038E5A0E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112EC4-5AFF-4EB7-AE0A-CB0CB7180D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3A2110-D32D-4F63-A003-CE2CF8320DE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5A107D-8340-4409-917D-05C3439DDFA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5,678
5,642
30.94
4,031,619
3,906,923
65,856
2,447,475
4,637,887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678D2C-699D-4E56-9485-A369F1C9C12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3CD0508-4571-4F94-B5C7-EE239482CF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65F2F94-87C5-4511-83E5-7D6362D11E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9AE721-3D1D-4011-B530-4D58A58E17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AC85465-CC5D-4CEC-922E-C5318BCF31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CE25C5E-EDE6-43A6-A715-9AAB3FF710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C8FFAE-1BE1-4B53-8D21-B037F77758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E643D3D-F030-4AAB-BC14-F80C5EAE447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BFC0563-1E02-4D1B-83E0-12842565A5A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B33F24-3584-4933-90DA-604FAA37118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E05635-F9BB-4F2E-BEB0-A9DFC12283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88010D-0DA8-4A33-BC57-B6BB0EDD8B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96AF5B8-036A-4367-A6B0-5483934802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53F7AD2-265B-4FDD-A8CF-29EC8654535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12651C-FB4D-4456-A2E8-FD4C7CCC50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8141733-DC43-4D99-AD61-729B16ADCD7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96FB390-438C-4C5C-8BA7-84902AF5E1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A4BD79-E445-4DE6-94E5-EBDEA04754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1725028-D02D-469C-95E2-FD51AF73947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E6E6F42-2B48-48AA-9566-AEC89F02886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D0805BE-FF91-4B6D-ABF9-BD65CF84507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9732B8B-C628-47FF-B815-314BDE8292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8944829-347B-423B-A7B2-05B5119E694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9698764-7F07-479F-A86D-49922FC89A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363101-0CB0-4D30-B3BB-EB0814F60F8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F2A5A20-70E1-42C9-BFBB-DE1A098352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DAD074D-BAFC-4AC0-AB71-ED09EBC092E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6CF6D67-BDA1-4FC0-A18D-F52F90A7CA1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42C7FE3-30A7-46D7-8BEB-2E1934DA12F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0233DAE-3128-415E-AA34-EFD2C5170D7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9E5C739-A1A2-4C5A-A442-4DFFEFB56D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8A798A3-4494-408A-85DD-5634C5B5A1C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2980444-6337-40CB-B3E2-47FF49EDB70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C99792F-5E59-4175-A0A4-0DA9ED67171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4A9FDAD-4877-4D64-833C-1842E1168F5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A2C0599-D7E6-4340-BBA5-B030001CA12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59D2868-7377-46EC-98E5-7EA9F9290C2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F15C333-DF19-4541-9BD8-AB4614F9E56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CEB25DB-F1F9-4580-885B-8447E154DE4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63A3745-7D7D-4F5D-B2AE-4973F9A9BE2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1A24951-62C1-4058-9D97-A4180A35A05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A3629BD-9CF3-4891-BCCE-4C92009029D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485D8A6-F993-4DD5-A943-A3CFF009FF7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3A31C59-62AF-42B8-BDC3-6719A40A7D9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D23F54A-5053-4493-A9F8-6234924EA83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CEC37378-F074-413B-B1D6-4DF3C19478CF}"/>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F415ADC9-58BB-4DE0-BC0E-8D4C1A72DA08}"/>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79A4388F-EBEF-48CE-9CE5-F48AB030E066}"/>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B0521936-6A94-4FA6-A5BE-3E8EFC01914C}"/>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A0B7E0DE-DBA1-43FF-ABEF-531D876F55CF}"/>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61B4065E-D26A-40EF-9454-0D5A0E1EFE81}"/>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95FDCA37-BC54-4F3D-A9C9-857737D2EDE5}"/>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10321F3F-FF02-4D81-82A8-0B6965A299B5}"/>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2D6019EC-187A-4A76-A4E0-F0BD2381FD34}"/>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2C3AA9F3-BC3C-4F00-AA10-EF4B8C2CFA0D}"/>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CDC2350C-D5E8-4431-A56F-2FEBCFE7A437}"/>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B67173A-52D0-4C0A-BC11-B1B59B20896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98E6994-B42F-438B-9899-131F82883C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73223B2-C7F1-4AF0-9E75-4D1DF66EECE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44BAA94-F3A4-4C9E-8469-07D0FB92A41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15EEE93-8052-4BE6-8F73-073B1A06DFB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73" name="楕円 72">
          <a:extLst>
            <a:ext uri="{FF2B5EF4-FFF2-40B4-BE49-F238E27FC236}">
              <a16:creationId xmlns:a16="http://schemas.microsoft.com/office/drawing/2014/main" id="{D13420CB-592F-4695-90D3-ED32B642B59D}"/>
            </a:ext>
          </a:extLst>
        </xdr:cNvPr>
        <xdr:cNvSpPr/>
      </xdr:nvSpPr>
      <xdr:spPr>
        <a:xfrm>
          <a:off x="4584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105427</xdr:rowOff>
    </xdr:from>
    <xdr:ext cx="405111" cy="259045"/>
    <xdr:sp macro="" textlink="">
      <xdr:nvSpPr>
        <xdr:cNvPr id="74" name="【道路】&#10;有形固定資産減価償却率該当値テキスト">
          <a:extLst>
            <a:ext uri="{FF2B5EF4-FFF2-40B4-BE49-F238E27FC236}">
              <a16:creationId xmlns:a16="http://schemas.microsoft.com/office/drawing/2014/main" id="{9008F764-A965-47AA-A678-9B54F99AB1D0}"/>
            </a:ext>
          </a:extLst>
        </xdr:cNvPr>
        <xdr:cNvSpPr txBox="1"/>
      </xdr:nvSpPr>
      <xdr:spPr>
        <a:xfrm>
          <a:off x="4673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74930</xdr:rowOff>
    </xdr:from>
    <xdr:to>
      <xdr:col>20</xdr:col>
      <xdr:colOff>38100</xdr:colOff>
      <xdr:row>37</xdr:row>
      <xdr:rowOff>5080</xdr:rowOff>
    </xdr:to>
    <xdr:sp macro="" textlink="">
      <xdr:nvSpPr>
        <xdr:cNvPr id="75" name="楕円 74">
          <a:extLst>
            <a:ext uri="{FF2B5EF4-FFF2-40B4-BE49-F238E27FC236}">
              <a16:creationId xmlns:a16="http://schemas.microsoft.com/office/drawing/2014/main" id="{50316B28-410A-4BA3-ADCE-6FCF925BB22A}"/>
            </a:ext>
          </a:extLst>
        </xdr:cNvPr>
        <xdr:cNvSpPr/>
      </xdr:nvSpPr>
      <xdr:spPr>
        <a:xfrm>
          <a:off x="3746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125730</xdr:rowOff>
    </xdr:from>
    <xdr:to>
      <xdr:col>24</xdr:col>
      <xdr:colOff>63500</xdr:colOff>
      <xdr:row>36</xdr:row>
      <xdr:rowOff>133350</xdr:rowOff>
    </xdr:to>
    <xdr:cxnSp macro="">
      <xdr:nvCxnSpPr>
        <xdr:cNvPr id="76" name="直線コネクタ 75">
          <a:extLst>
            <a:ext uri="{FF2B5EF4-FFF2-40B4-BE49-F238E27FC236}">
              <a16:creationId xmlns:a16="http://schemas.microsoft.com/office/drawing/2014/main" id="{025EBE28-8180-482F-B48F-2288FDBFA838}"/>
            </a:ext>
          </a:extLst>
        </xdr:cNvPr>
        <xdr:cNvCxnSpPr/>
      </xdr:nvCxnSpPr>
      <xdr:spPr>
        <a:xfrm>
          <a:off x="3797300" y="6297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7" name="楕円 76">
          <a:extLst>
            <a:ext uri="{FF2B5EF4-FFF2-40B4-BE49-F238E27FC236}">
              <a16:creationId xmlns:a16="http://schemas.microsoft.com/office/drawing/2014/main" id="{DA345682-520D-4BC2-BABB-72EA4347454F}"/>
            </a:ext>
          </a:extLst>
        </xdr:cNvPr>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125730</xdr:rowOff>
    </xdr:to>
    <xdr:cxnSp macro="">
      <xdr:nvCxnSpPr>
        <xdr:cNvPr id="78" name="直線コネクタ 77">
          <a:extLst>
            <a:ext uri="{FF2B5EF4-FFF2-40B4-BE49-F238E27FC236}">
              <a16:creationId xmlns:a16="http://schemas.microsoft.com/office/drawing/2014/main" id="{34D30CFA-9E78-4F74-A212-3D2BAD7CD827}"/>
            </a:ext>
          </a:extLst>
        </xdr:cNvPr>
        <xdr:cNvCxnSpPr/>
      </xdr:nvCxnSpPr>
      <xdr:spPr>
        <a:xfrm>
          <a:off x="2908300" y="6294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79" name="楕円 78">
          <a:extLst>
            <a:ext uri="{FF2B5EF4-FFF2-40B4-BE49-F238E27FC236}">
              <a16:creationId xmlns:a16="http://schemas.microsoft.com/office/drawing/2014/main" id="{827FA658-33C4-4452-8772-31CACD8D53C3}"/>
            </a:ext>
          </a:extLst>
        </xdr:cNvPr>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37</xdr:row>
      <xdr:rowOff>7620</xdr:rowOff>
    </xdr:to>
    <xdr:cxnSp macro="">
      <xdr:nvCxnSpPr>
        <xdr:cNvPr id="80" name="直線コネクタ 79">
          <a:extLst>
            <a:ext uri="{FF2B5EF4-FFF2-40B4-BE49-F238E27FC236}">
              <a16:creationId xmlns:a16="http://schemas.microsoft.com/office/drawing/2014/main" id="{92AFA8A2-DA17-482C-8F59-C169D3D88465}"/>
            </a:ext>
          </a:extLst>
        </xdr:cNvPr>
        <xdr:cNvCxnSpPr/>
      </xdr:nvCxnSpPr>
      <xdr:spPr>
        <a:xfrm flipV="1">
          <a:off x="2019300" y="6294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1" name="楕円 80">
          <a:extLst>
            <a:ext uri="{FF2B5EF4-FFF2-40B4-BE49-F238E27FC236}">
              <a16:creationId xmlns:a16="http://schemas.microsoft.com/office/drawing/2014/main" id="{EEE42139-3701-4D3C-8506-DB111D0CC770}"/>
            </a:ext>
          </a:extLst>
        </xdr:cNvPr>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19050</xdr:rowOff>
    </xdr:to>
    <xdr:cxnSp macro="">
      <xdr:nvCxnSpPr>
        <xdr:cNvPr id="82" name="直線コネクタ 81">
          <a:extLst>
            <a:ext uri="{FF2B5EF4-FFF2-40B4-BE49-F238E27FC236}">
              <a16:creationId xmlns:a16="http://schemas.microsoft.com/office/drawing/2014/main" id="{D4A49E83-171D-40F8-9C54-C3B73C11039E}"/>
            </a:ext>
          </a:extLst>
        </xdr:cNvPr>
        <xdr:cNvCxnSpPr/>
      </xdr:nvCxnSpPr>
      <xdr:spPr>
        <a:xfrm flipV="1">
          <a:off x="1130300" y="6351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a:extLst>
            <a:ext uri="{FF2B5EF4-FFF2-40B4-BE49-F238E27FC236}">
              <a16:creationId xmlns:a16="http://schemas.microsoft.com/office/drawing/2014/main" id="{CE3C3CCF-7810-4ADF-AC05-DC72F0B5CB3C}"/>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069581C4-12D8-4E98-930C-D6AD7321F923}"/>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a:extLst>
            <a:ext uri="{FF2B5EF4-FFF2-40B4-BE49-F238E27FC236}">
              <a16:creationId xmlns:a16="http://schemas.microsoft.com/office/drawing/2014/main" id="{4B9B76B2-B6DE-4E86-8587-6842A73D9ED1}"/>
            </a:ext>
          </a:extLst>
        </xdr:cNvPr>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6" name="n_4aveValue【道路】&#10;有形固定資産減価償却率">
          <a:extLst>
            <a:ext uri="{FF2B5EF4-FFF2-40B4-BE49-F238E27FC236}">
              <a16:creationId xmlns:a16="http://schemas.microsoft.com/office/drawing/2014/main" id="{B43BD810-5D16-41C2-9964-265760A3BA11}"/>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21607</xdr:rowOff>
    </xdr:from>
    <xdr:ext cx="405111" cy="259045"/>
    <xdr:sp macro="" textlink="">
      <xdr:nvSpPr>
        <xdr:cNvPr id="87" name="n_1mainValue【道路】&#10;有形固定資産減価償却率">
          <a:extLst>
            <a:ext uri="{FF2B5EF4-FFF2-40B4-BE49-F238E27FC236}">
              <a16:creationId xmlns:a16="http://schemas.microsoft.com/office/drawing/2014/main" id="{F76C065E-7A8B-425D-8CA7-326C2AA54E83}"/>
            </a:ext>
          </a:extLst>
        </xdr:cNvPr>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8" name="n_2mainValue【道路】&#10;有形固定資産減価償却率">
          <a:extLst>
            <a:ext uri="{FF2B5EF4-FFF2-40B4-BE49-F238E27FC236}">
              <a16:creationId xmlns:a16="http://schemas.microsoft.com/office/drawing/2014/main" id="{D540C4E3-0B7B-4D9F-B120-7629789A48E7}"/>
            </a:ext>
          </a:extLst>
        </xdr:cNvPr>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89" name="n_3mainValue【道路】&#10;有形固定資産減価償却率">
          <a:extLst>
            <a:ext uri="{FF2B5EF4-FFF2-40B4-BE49-F238E27FC236}">
              <a16:creationId xmlns:a16="http://schemas.microsoft.com/office/drawing/2014/main" id="{60837288-C02D-4124-9077-5A811EEF4B24}"/>
            </a:ext>
          </a:extLst>
        </xdr:cNvPr>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86377</xdr:rowOff>
    </xdr:from>
    <xdr:ext cx="405111" cy="259045"/>
    <xdr:sp macro="" textlink="">
      <xdr:nvSpPr>
        <xdr:cNvPr id="90" name="n_4mainValue【道路】&#10;有形固定資産減価償却率">
          <a:extLst>
            <a:ext uri="{FF2B5EF4-FFF2-40B4-BE49-F238E27FC236}">
              <a16:creationId xmlns:a16="http://schemas.microsoft.com/office/drawing/2014/main" id="{3009197C-819D-4A4B-8D6C-D8A531610D83}"/>
            </a:ext>
          </a:extLst>
        </xdr:cNvPr>
        <xdr:cNvSpPr txBox="1"/>
      </xdr:nvSpPr>
      <xdr:spPr>
        <a:xfrm>
          <a:off x="927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2428259-B788-4F3C-A30D-217D7DCABCD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555A115-2695-45CA-9EEF-C648B26884B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A4E88B8-A451-4C00-9E98-66E6DE50742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6850499-9A9D-48FE-85CE-C2B3E8FC315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4C1B520-5E2C-478E-BA45-EF4D92821E9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A444425-DA17-453B-8535-5288D5291C4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9D132F4-B16A-4CEA-A382-010704CDD9F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200FEDC-A5F6-4BAD-86F2-8000DD63322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4E5979F-A866-4421-ABE9-8D1C10AD32F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5B51085-4446-43C8-8403-7C9411DE96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970294B-6ABA-4260-87CF-4115E4BABDC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72915EEA-8F77-468B-9B93-7AAF246D7E6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240DB16-6B6A-4810-9F46-9FA8F2085E6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CFB33DE5-CB49-4938-BF66-7682BD9E41FD}"/>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6CCC71E-20FD-41EC-A5F0-63C0EAE5B64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FE989533-B6F8-4659-94E1-75B25AED0CBF}"/>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EFFC7C2-EB7D-4589-A40F-C44501FB041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03DC8330-6F7A-4FC7-840E-8D3485135DF2}"/>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2E4E533-9BC8-4235-94FF-225502DF151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A20DF178-478A-465C-AF61-4A7BE48E963B}"/>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0C0173B-53F1-402D-8705-870143BF499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24A04643-7FE6-4454-A921-7E13013AB239}"/>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E06E001-4E5F-4D80-9E5C-E56478A9BF4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a:extLst>
            <a:ext uri="{FF2B5EF4-FFF2-40B4-BE49-F238E27FC236}">
              <a16:creationId xmlns:a16="http://schemas.microsoft.com/office/drawing/2014/main" id="{560C37A2-553B-4FB4-BDD4-D40BC4BEDD23}"/>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a:extLst>
            <a:ext uri="{FF2B5EF4-FFF2-40B4-BE49-F238E27FC236}">
              <a16:creationId xmlns:a16="http://schemas.microsoft.com/office/drawing/2014/main" id="{E41DC5DE-FCAE-41B5-9D11-D4A354DCE03B}"/>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a:extLst>
            <a:ext uri="{FF2B5EF4-FFF2-40B4-BE49-F238E27FC236}">
              <a16:creationId xmlns:a16="http://schemas.microsoft.com/office/drawing/2014/main" id="{A373DFD1-2CD0-40F7-87E0-B1B54572888A}"/>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a:extLst>
            <a:ext uri="{FF2B5EF4-FFF2-40B4-BE49-F238E27FC236}">
              <a16:creationId xmlns:a16="http://schemas.microsoft.com/office/drawing/2014/main" id="{9990A2F0-BD87-4B38-B294-3B2590D23F70}"/>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a:extLst>
            <a:ext uri="{FF2B5EF4-FFF2-40B4-BE49-F238E27FC236}">
              <a16:creationId xmlns:a16="http://schemas.microsoft.com/office/drawing/2014/main" id="{CCB99BD7-07D0-4AE8-B9C4-76482AD7F762}"/>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a:extLst>
            <a:ext uri="{FF2B5EF4-FFF2-40B4-BE49-F238E27FC236}">
              <a16:creationId xmlns:a16="http://schemas.microsoft.com/office/drawing/2014/main" id="{C67CB485-30AA-4428-BB4C-FA2DA0FC0CFE}"/>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a:extLst>
            <a:ext uri="{FF2B5EF4-FFF2-40B4-BE49-F238E27FC236}">
              <a16:creationId xmlns:a16="http://schemas.microsoft.com/office/drawing/2014/main" id="{7BFEF4CC-C441-44EB-B1F2-DD6165203168}"/>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a:extLst>
            <a:ext uri="{FF2B5EF4-FFF2-40B4-BE49-F238E27FC236}">
              <a16:creationId xmlns:a16="http://schemas.microsoft.com/office/drawing/2014/main" id="{7D1F1484-AD9E-4ECA-8FA5-5D056E8F59D6}"/>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a:extLst>
            <a:ext uri="{FF2B5EF4-FFF2-40B4-BE49-F238E27FC236}">
              <a16:creationId xmlns:a16="http://schemas.microsoft.com/office/drawing/2014/main" id="{443C4EFD-FB64-490E-AAEA-E4521833108A}"/>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a:extLst>
            <a:ext uri="{FF2B5EF4-FFF2-40B4-BE49-F238E27FC236}">
              <a16:creationId xmlns:a16="http://schemas.microsoft.com/office/drawing/2014/main" id="{E57EA2D8-1CF9-4B89-A9DD-7349920F0D82}"/>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a:extLst>
            <a:ext uri="{FF2B5EF4-FFF2-40B4-BE49-F238E27FC236}">
              <a16:creationId xmlns:a16="http://schemas.microsoft.com/office/drawing/2014/main" id="{1FF18A9C-0A20-41D5-B373-69CA7A438845}"/>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5C6BD0D-7219-442A-A238-41647479A3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CD60B98-2C87-4539-BC28-CDC2EDF149D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06817E0-7969-46FD-97D1-2B371687932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1A14694-D30F-41C6-8F31-BFDBE31EFF3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1CB89AF-4BE6-452E-97A4-80ED36566B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153700</xdr:rowOff>
    </xdr:from>
    <xdr:to>
      <xdr:col>55</xdr:col>
      <xdr:colOff>50800</xdr:colOff>
      <xdr:row>42</xdr:row>
      <xdr:rowOff>83850</xdr:rowOff>
    </xdr:to>
    <xdr:sp macro="" textlink="">
      <xdr:nvSpPr>
        <xdr:cNvPr id="130" name="楕円 129">
          <a:extLst>
            <a:ext uri="{FF2B5EF4-FFF2-40B4-BE49-F238E27FC236}">
              <a16:creationId xmlns:a16="http://schemas.microsoft.com/office/drawing/2014/main" id="{BB002F69-4045-4A4A-991F-BFF8B86CA68B}"/>
            </a:ext>
          </a:extLst>
        </xdr:cNvPr>
        <xdr:cNvSpPr/>
      </xdr:nvSpPr>
      <xdr:spPr>
        <a:xfrm>
          <a:off x="10426700" y="718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a:extLst>
            <a:ext uri="{FF2B5EF4-FFF2-40B4-BE49-F238E27FC236}">
              <a16:creationId xmlns:a16="http://schemas.microsoft.com/office/drawing/2014/main" id="{BFD3C821-B45A-4B60-9F1E-62125FE9069B}"/>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153790</xdr:rowOff>
    </xdr:from>
    <xdr:to>
      <xdr:col>50</xdr:col>
      <xdr:colOff>165100</xdr:colOff>
      <xdr:row>42</xdr:row>
      <xdr:rowOff>83940</xdr:rowOff>
    </xdr:to>
    <xdr:sp macro="" textlink="">
      <xdr:nvSpPr>
        <xdr:cNvPr id="132" name="楕円 131">
          <a:extLst>
            <a:ext uri="{FF2B5EF4-FFF2-40B4-BE49-F238E27FC236}">
              <a16:creationId xmlns:a16="http://schemas.microsoft.com/office/drawing/2014/main" id="{0F98E103-3C17-4071-8ABC-CCA814D3802C}"/>
            </a:ext>
          </a:extLst>
        </xdr:cNvPr>
        <xdr:cNvSpPr/>
      </xdr:nvSpPr>
      <xdr:spPr>
        <a:xfrm>
          <a:off x="9588500" y="71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33050</xdr:rowOff>
    </xdr:from>
    <xdr:to>
      <xdr:col>55</xdr:col>
      <xdr:colOff>0</xdr:colOff>
      <xdr:row>42</xdr:row>
      <xdr:rowOff>33140</xdr:rowOff>
    </xdr:to>
    <xdr:cxnSp macro="">
      <xdr:nvCxnSpPr>
        <xdr:cNvPr id="133" name="直線コネクタ 132">
          <a:extLst>
            <a:ext uri="{FF2B5EF4-FFF2-40B4-BE49-F238E27FC236}">
              <a16:creationId xmlns:a16="http://schemas.microsoft.com/office/drawing/2014/main" id="{92C77F74-10DE-4B62-BCF4-82E2B68982BA}"/>
            </a:ext>
          </a:extLst>
        </xdr:cNvPr>
        <xdr:cNvCxnSpPr/>
      </xdr:nvCxnSpPr>
      <xdr:spPr>
        <a:xfrm flipV="1">
          <a:off x="9639300" y="7233950"/>
          <a:ext cx="8382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153929</xdr:rowOff>
    </xdr:from>
    <xdr:to>
      <xdr:col>46</xdr:col>
      <xdr:colOff>38100</xdr:colOff>
      <xdr:row>42</xdr:row>
      <xdr:rowOff>84079</xdr:rowOff>
    </xdr:to>
    <xdr:sp macro="" textlink="">
      <xdr:nvSpPr>
        <xdr:cNvPr id="134" name="楕円 133">
          <a:extLst>
            <a:ext uri="{FF2B5EF4-FFF2-40B4-BE49-F238E27FC236}">
              <a16:creationId xmlns:a16="http://schemas.microsoft.com/office/drawing/2014/main" id="{07753977-6202-44FA-84F1-6982965B5064}"/>
            </a:ext>
          </a:extLst>
        </xdr:cNvPr>
        <xdr:cNvSpPr/>
      </xdr:nvSpPr>
      <xdr:spPr>
        <a:xfrm>
          <a:off x="8699500" y="718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33140</xdr:rowOff>
    </xdr:from>
    <xdr:to>
      <xdr:col>50</xdr:col>
      <xdr:colOff>114300</xdr:colOff>
      <xdr:row>42</xdr:row>
      <xdr:rowOff>33279</xdr:rowOff>
    </xdr:to>
    <xdr:cxnSp macro="">
      <xdr:nvCxnSpPr>
        <xdr:cNvPr id="135" name="直線コネクタ 134">
          <a:extLst>
            <a:ext uri="{FF2B5EF4-FFF2-40B4-BE49-F238E27FC236}">
              <a16:creationId xmlns:a16="http://schemas.microsoft.com/office/drawing/2014/main" id="{74FAF0DB-F9D2-4EEC-A8FE-4288B92F08D0}"/>
            </a:ext>
          </a:extLst>
        </xdr:cNvPr>
        <xdr:cNvCxnSpPr/>
      </xdr:nvCxnSpPr>
      <xdr:spPr>
        <a:xfrm flipV="1">
          <a:off x="8750300" y="7234040"/>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154370</xdr:rowOff>
    </xdr:from>
    <xdr:to>
      <xdr:col>41</xdr:col>
      <xdr:colOff>101600</xdr:colOff>
      <xdr:row>42</xdr:row>
      <xdr:rowOff>84520</xdr:rowOff>
    </xdr:to>
    <xdr:sp macro="" textlink="">
      <xdr:nvSpPr>
        <xdr:cNvPr id="136" name="楕円 135">
          <a:extLst>
            <a:ext uri="{FF2B5EF4-FFF2-40B4-BE49-F238E27FC236}">
              <a16:creationId xmlns:a16="http://schemas.microsoft.com/office/drawing/2014/main" id="{1A173AEE-B44C-4244-B643-9F5DD4941DDA}"/>
            </a:ext>
          </a:extLst>
        </xdr:cNvPr>
        <xdr:cNvSpPr/>
      </xdr:nvSpPr>
      <xdr:spPr>
        <a:xfrm>
          <a:off x="7810500" y="71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33279</xdr:rowOff>
    </xdr:from>
    <xdr:to>
      <xdr:col>45</xdr:col>
      <xdr:colOff>177800</xdr:colOff>
      <xdr:row>42</xdr:row>
      <xdr:rowOff>33720</xdr:rowOff>
    </xdr:to>
    <xdr:cxnSp macro="">
      <xdr:nvCxnSpPr>
        <xdr:cNvPr id="137" name="直線コネクタ 136">
          <a:extLst>
            <a:ext uri="{FF2B5EF4-FFF2-40B4-BE49-F238E27FC236}">
              <a16:creationId xmlns:a16="http://schemas.microsoft.com/office/drawing/2014/main" id="{5D65276E-B88F-44E4-8341-6CEC521FA610}"/>
            </a:ext>
          </a:extLst>
        </xdr:cNvPr>
        <xdr:cNvCxnSpPr/>
      </xdr:nvCxnSpPr>
      <xdr:spPr>
        <a:xfrm flipV="1">
          <a:off x="7861300" y="7234179"/>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154432</xdr:rowOff>
    </xdr:from>
    <xdr:to>
      <xdr:col>36</xdr:col>
      <xdr:colOff>165100</xdr:colOff>
      <xdr:row>42</xdr:row>
      <xdr:rowOff>84582</xdr:rowOff>
    </xdr:to>
    <xdr:sp macro="" textlink="">
      <xdr:nvSpPr>
        <xdr:cNvPr id="138" name="楕円 137">
          <a:extLst>
            <a:ext uri="{FF2B5EF4-FFF2-40B4-BE49-F238E27FC236}">
              <a16:creationId xmlns:a16="http://schemas.microsoft.com/office/drawing/2014/main" id="{E41AA851-7343-47D6-9ACF-FED5D632E92A}"/>
            </a:ext>
          </a:extLst>
        </xdr:cNvPr>
        <xdr:cNvSpPr/>
      </xdr:nvSpPr>
      <xdr:spPr>
        <a:xfrm>
          <a:off x="6921500" y="71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33720</xdr:rowOff>
    </xdr:from>
    <xdr:to>
      <xdr:col>41</xdr:col>
      <xdr:colOff>50800</xdr:colOff>
      <xdr:row>42</xdr:row>
      <xdr:rowOff>33782</xdr:rowOff>
    </xdr:to>
    <xdr:cxnSp macro="">
      <xdr:nvCxnSpPr>
        <xdr:cNvPr id="139" name="直線コネクタ 138">
          <a:extLst>
            <a:ext uri="{FF2B5EF4-FFF2-40B4-BE49-F238E27FC236}">
              <a16:creationId xmlns:a16="http://schemas.microsoft.com/office/drawing/2014/main" id="{5D9F008B-9C96-424C-B1B1-2FA4992426E1}"/>
            </a:ext>
          </a:extLst>
        </xdr:cNvPr>
        <xdr:cNvCxnSpPr/>
      </xdr:nvCxnSpPr>
      <xdr:spPr>
        <a:xfrm flipV="1">
          <a:off x="6972300" y="7234620"/>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a:extLst>
            <a:ext uri="{FF2B5EF4-FFF2-40B4-BE49-F238E27FC236}">
              <a16:creationId xmlns:a16="http://schemas.microsoft.com/office/drawing/2014/main" id="{9C499FF2-113A-46BB-8091-7AB5AA8C8199}"/>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a:extLst>
            <a:ext uri="{FF2B5EF4-FFF2-40B4-BE49-F238E27FC236}">
              <a16:creationId xmlns:a16="http://schemas.microsoft.com/office/drawing/2014/main" id="{A5B06A34-C95E-4872-B708-961BC0BF4062}"/>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a:extLst>
            <a:ext uri="{FF2B5EF4-FFF2-40B4-BE49-F238E27FC236}">
              <a16:creationId xmlns:a16="http://schemas.microsoft.com/office/drawing/2014/main" id="{C2FE878D-9418-4F37-B0B2-784465DDFF11}"/>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a:extLst>
            <a:ext uri="{FF2B5EF4-FFF2-40B4-BE49-F238E27FC236}">
              <a16:creationId xmlns:a16="http://schemas.microsoft.com/office/drawing/2014/main" id="{933585B6-B238-4F7C-9790-9C9B6E8D2AFA}"/>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75067</xdr:rowOff>
    </xdr:from>
    <xdr:ext cx="534377" cy="259045"/>
    <xdr:sp macro="" textlink="">
      <xdr:nvSpPr>
        <xdr:cNvPr id="144" name="n_1mainValue【道路】&#10;一人当たり延長">
          <a:extLst>
            <a:ext uri="{FF2B5EF4-FFF2-40B4-BE49-F238E27FC236}">
              <a16:creationId xmlns:a16="http://schemas.microsoft.com/office/drawing/2014/main" id="{78233E1D-A184-4C7A-82DA-0FA0FC1F4AE0}"/>
            </a:ext>
          </a:extLst>
        </xdr:cNvPr>
        <xdr:cNvSpPr txBox="1"/>
      </xdr:nvSpPr>
      <xdr:spPr>
        <a:xfrm>
          <a:off x="9359411" y="727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75206</xdr:rowOff>
    </xdr:from>
    <xdr:ext cx="534377" cy="259045"/>
    <xdr:sp macro="" textlink="">
      <xdr:nvSpPr>
        <xdr:cNvPr id="145" name="n_2mainValue【道路】&#10;一人当たり延長">
          <a:extLst>
            <a:ext uri="{FF2B5EF4-FFF2-40B4-BE49-F238E27FC236}">
              <a16:creationId xmlns:a16="http://schemas.microsoft.com/office/drawing/2014/main" id="{02595C43-7B31-4411-94F7-9E8D1654E329}"/>
            </a:ext>
          </a:extLst>
        </xdr:cNvPr>
        <xdr:cNvSpPr txBox="1"/>
      </xdr:nvSpPr>
      <xdr:spPr>
        <a:xfrm>
          <a:off x="8483111" y="727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75647</xdr:rowOff>
    </xdr:from>
    <xdr:ext cx="534377" cy="259045"/>
    <xdr:sp macro="" textlink="">
      <xdr:nvSpPr>
        <xdr:cNvPr id="146" name="n_3mainValue【道路】&#10;一人当たり延長">
          <a:extLst>
            <a:ext uri="{FF2B5EF4-FFF2-40B4-BE49-F238E27FC236}">
              <a16:creationId xmlns:a16="http://schemas.microsoft.com/office/drawing/2014/main" id="{824AA337-EE25-489F-A0FF-D680585A2524}"/>
            </a:ext>
          </a:extLst>
        </xdr:cNvPr>
        <xdr:cNvSpPr txBox="1"/>
      </xdr:nvSpPr>
      <xdr:spPr>
        <a:xfrm>
          <a:off x="7594111" y="727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75709</xdr:rowOff>
    </xdr:from>
    <xdr:ext cx="534377" cy="259045"/>
    <xdr:sp macro="" textlink="">
      <xdr:nvSpPr>
        <xdr:cNvPr id="147" name="n_4mainValue【道路】&#10;一人当たり延長">
          <a:extLst>
            <a:ext uri="{FF2B5EF4-FFF2-40B4-BE49-F238E27FC236}">
              <a16:creationId xmlns:a16="http://schemas.microsoft.com/office/drawing/2014/main" id="{706C3FA4-C951-45AB-A580-D000779E1EA0}"/>
            </a:ext>
          </a:extLst>
        </xdr:cNvPr>
        <xdr:cNvSpPr txBox="1"/>
      </xdr:nvSpPr>
      <xdr:spPr>
        <a:xfrm>
          <a:off x="6705111" y="727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201856C-4B39-47F9-BD75-6A2878536D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91EBA73-C8DA-47A7-8AAC-54D62F2CF71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40CCD32-4E64-41A5-B514-866E111FAF3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D303CC8-B964-4157-AEBE-F5E2E777D2F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E15D6D2-8C28-42D2-BCCF-019B44AD4C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754D6D3-3354-48B6-9921-30D082ABA8D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DB7078C-DDED-4040-8C77-F4D41DC6EF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2D71CAF-1CA7-40BC-8760-705AF15EDAD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F77911A-2690-4CD0-B38E-BDFA1C4991F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45C491C-C128-420D-8D1A-A03858F6FB2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CE127B5-FE16-413B-B8A2-5FC42A3EDB0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AA0EB41-AC0C-4D68-910A-0268245BB48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DBA86B4B-7705-4F0F-B8AE-E7AF12DCF81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E210F21C-A39B-41AD-8C1D-6900F0D4F63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7FB71505-ACB2-4D1D-A977-7866A5657DF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90E150BB-04A7-4A55-BFDE-B54EAED837C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14E14F0C-3D4B-446A-A855-47FF6C1D26B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08CB82F-8075-4CF2-9E33-6E44442D244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7C0ED82-B43B-4BCD-B7C2-3B07D2DADC2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42FB7D9E-DFA8-49D9-B6C8-4515603C558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4E2BA80D-266C-4634-AEA5-DFE03CE210C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CB916EB-7C6C-41D2-A829-2AB774DF32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FC6D7B1-44F3-43E0-9156-0C6166771CA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91609F3-90FB-4E38-9039-C4599DF1586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8E40697-F5AF-433E-A110-A1D63386FD7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a:extLst>
            <a:ext uri="{FF2B5EF4-FFF2-40B4-BE49-F238E27FC236}">
              <a16:creationId xmlns:a16="http://schemas.microsoft.com/office/drawing/2014/main" id="{32B97C36-5085-4E9D-8BAF-77549C3753D8}"/>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2950EABD-D192-4027-A360-A2FD9F456728}"/>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a:extLst>
            <a:ext uri="{FF2B5EF4-FFF2-40B4-BE49-F238E27FC236}">
              <a16:creationId xmlns:a16="http://schemas.microsoft.com/office/drawing/2014/main" id="{97CC1C13-5AD8-458A-8CCA-607234980371}"/>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A82B3A0-95E5-45A6-8C47-8FF7BAA1A504}"/>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a:extLst>
            <a:ext uri="{FF2B5EF4-FFF2-40B4-BE49-F238E27FC236}">
              <a16:creationId xmlns:a16="http://schemas.microsoft.com/office/drawing/2014/main" id="{4C309443-DC5D-4C6C-B357-B26409D31883}"/>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EBE0347-EBDD-4B0A-8F02-C0AA65AA0FBE}"/>
            </a:ext>
          </a:extLst>
        </xdr:cNvPr>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a:extLst>
            <a:ext uri="{FF2B5EF4-FFF2-40B4-BE49-F238E27FC236}">
              <a16:creationId xmlns:a16="http://schemas.microsoft.com/office/drawing/2014/main" id="{83DE2330-C383-451D-8425-2F6A881A1FC8}"/>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E09387FB-1B0C-4FAC-8E40-786E28D5DD5C}"/>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a:extLst>
            <a:ext uri="{FF2B5EF4-FFF2-40B4-BE49-F238E27FC236}">
              <a16:creationId xmlns:a16="http://schemas.microsoft.com/office/drawing/2014/main" id="{C5DAE4F6-30A3-41C8-8A1A-392420F37A54}"/>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1A2ECA6B-4B0E-4621-A78F-7F3268D028F9}"/>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a:extLst>
            <a:ext uri="{FF2B5EF4-FFF2-40B4-BE49-F238E27FC236}">
              <a16:creationId xmlns:a16="http://schemas.microsoft.com/office/drawing/2014/main" id="{5E771B16-7464-4451-8AAB-6782305183D2}"/>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6AA6DA3-C169-45E0-8A67-25531D15939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620171E-BF0A-425C-A827-94EBCE3029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48D7528-AB9F-4BA5-8B4A-BA6454CFFA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DD928F8-7A7D-4A79-BB21-8B5764A3A91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2B0D5FD-313F-451E-AC27-888841E0E6E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xdr:rowOff>
    </xdr:from>
    <xdr:to>
      <xdr:col>24</xdr:col>
      <xdr:colOff>114300</xdr:colOff>
      <xdr:row>58</xdr:row>
      <xdr:rowOff>103051</xdr:rowOff>
    </xdr:to>
    <xdr:sp macro="" textlink="">
      <xdr:nvSpPr>
        <xdr:cNvPr id="189" name="楕円 188">
          <a:extLst>
            <a:ext uri="{FF2B5EF4-FFF2-40B4-BE49-F238E27FC236}">
              <a16:creationId xmlns:a16="http://schemas.microsoft.com/office/drawing/2014/main" id="{99E96668-17F8-4E17-96FF-60DF9CD7FD2C}"/>
            </a:ext>
          </a:extLst>
        </xdr:cNvPr>
        <xdr:cNvSpPr/>
      </xdr:nvSpPr>
      <xdr:spPr>
        <a:xfrm>
          <a:off x="45847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24328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1BBE0D8-3CA5-4542-9A06-766BA349A56C}"/>
            </a:ext>
          </a:extLst>
        </xdr:cNvPr>
        <xdr:cNvSpPr txBox="1"/>
      </xdr:nvSpPr>
      <xdr:spPr>
        <a:xfrm>
          <a:off x="4673600"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145143</xdr:rowOff>
    </xdr:from>
    <xdr:to>
      <xdr:col>20</xdr:col>
      <xdr:colOff>38100</xdr:colOff>
      <xdr:row>58</xdr:row>
      <xdr:rowOff>75293</xdr:rowOff>
    </xdr:to>
    <xdr:sp macro="" textlink="">
      <xdr:nvSpPr>
        <xdr:cNvPr id="191" name="楕円 190">
          <a:extLst>
            <a:ext uri="{FF2B5EF4-FFF2-40B4-BE49-F238E27FC236}">
              <a16:creationId xmlns:a16="http://schemas.microsoft.com/office/drawing/2014/main" id="{3561ACD6-284F-4284-9B89-3CDB9A775803}"/>
            </a:ext>
          </a:extLst>
        </xdr:cNvPr>
        <xdr:cNvSpPr/>
      </xdr:nvSpPr>
      <xdr:spPr>
        <a:xfrm>
          <a:off x="3746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24493</xdr:rowOff>
    </xdr:from>
    <xdr:to>
      <xdr:col>24</xdr:col>
      <xdr:colOff>63500</xdr:colOff>
      <xdr:row>58</xdr:row>
      <xdr:rowOff>52251</xdr:rowOff>
    </xdr:to>
    <xdr:cxnSp macro="">
      <xdr:nvCxnSpPr>
        <xdr:cNvPr id="192" name="直線コネクタ 191">
          <a:extLst>
            <a:ext uri="{FF2B5EF4-FFF2-40B4-BE49-F238E27FC236}">
              <a16:creationId xmlns:a16="http://schemas.microsoft.com/office/drawing/2014/main" id="{AE897904-655E-40C1-972B-4A2EC44DEED3}"/>
            </a:ext>
          </a:extLst>
        </xdr:cNvPr>
        <xdr:cNvCxnSpPr/>
      </xdr:nvCxnSpPr>
      <xdr:spPr>
        <a:xfrm>
          <a:off x="3797300" y="99685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120650</xdr:rowOff>
    </xdr:from>
    <xdr:to>
      <xdr:col>15</xdr:col>
      <xdr:colOff>101600</xdr:colOff>
      <xdr:row>58</xdr:row>
      <xdr:rowOff>50800</xdr:rowOff>
    </xdr:to>
    <xdr:sp macro="" textlink="">
      <xdr:nvSpPr>
        <xdr:cNvPr id="193" name="楕円 192">
          <a:extLst>
            <a:ext uri="{FF2B5EF4-FFF2-40B4-BE49-F238E27FC236}">
              <a16:creationId xmlns:a16="http://schemas.microsoft.com/office/drawing/2014/main" id="{B6668D41-BF67-4350-9C90-7AE748CAFCB3}"/>
            </a:ext>
          </a:extLst>
        </xdr:cNvPr>
        <xdr:cNvSpPr/>
      </xdr:nvSpPr>
      <xdr:spPr>
        <a:xfrm>
          <a:off x="2857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24493</xdr:rowOff>
    </xdr:to>
    <xdr:cxnSp macro="">
      <xdr:nvCxnSpPr>
        <xdr:cNvPr id="194" name="直線コネクタ 193">
          <a:extLst>
            <a:ext uri="{FF2B5EF4-FFF2-40B4-BE49-F238E27FC236}">
              <a16:creationId xmlns:a16="http://schemas.microsoft.com/office/drawing/2014/main" id="{02CD6DCC-7ACE-49B4-BA94-7AB8B9441BD9}"/>
            </a:ext>
          </a:extLst>
        </xdr:cNvPr>
        <xdr:cNvCxnSpPr/>
      </xdr:nvCxnSpPr>
      <xdr:spPr>
        <a:xfrm>
          <a:off x="2908300" y="99441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125549</xdr:rowOff>
    </xdr:from>
    <xdr:to>
      <xdr:col>10</xdr:col>
      <xdr:colOff>165100</xdr:colOff>
      <xdr:row>58</xdr:row>
      <xdr:rowOff>55699</xdr:rowOff>
    </xdr:to>
    <xdr:sp macro="" textlink="">
      <xdr:nvSpPr>
        <xdr:cNvPr id="195" name="楕円 194">
          <a:extLst>
            <a:ext uri="{FF2B5EF4-FFF2-40B4-BE49-F238E27FC236}">
              <a16:creationId xmlns:a16="http://schemas.microsoft.com/office/drawing/2014/main" id="{9FD7DF29-C707-406B-AE99-28A5C106FFCC}"/>
            </a:ext>
          </a:extLst>
        </xdr:cNvPr>
        <xdr:cNvSpPr/>
      </xdr:nvSpPr>
      <xdr:spPr>
        <a:xfrm>
          <a:off x="1968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0</xdr:rowOff>
    </xdr:from>
    <xdr:to>
      <xdr:col>15</xdr:col>
      <xdr:colOff>50800</xdr:colOff>
      <xdr:row>58</xdr:row>
      <xdr:rowOff>4899</xdr:rowOff>
    </xdr:to>
    <xdr:cxnSp macro="">
      <xdr:nvCxnSpPr>
        <xdr:cNvPr id="196" name="直線コネクタ 195">
          <a:extLst>
            <a:ext uri="{FF2B5EF4-FFF2-40B4-BE49-F238E27FC236}">
              <a16:creationId xmlns:a16="http://schemas.microsoft.com/office/drawing/2014/main" id="{668DBAF4-286C-4F35-BECF-EAABC4CBCA50}"/>
            </a:ext>
          </a:extLst>
        </xdr:cNvPr>
        <xdr:cNvCxnSpPr/>
      </xdr:nvCxnSpPr>
      <xdr:spPr>
        <a:xfrm flipV="1">
          <a:off x="2019300" y="99441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32476</xdr:rowOff>
    </xdr:from>
    <xdr:to>
      <xdr:col>6</xdr:col>
      <xdr:colOff>38100</xdr:colOff>
      <xdr:row>57</xdr:row>
      <xdr:rowOff>134076</xdr:rowOff>
    </xdr:to>
    <xdr:sp macro="" textlink="">
      <xdr:nvSpPr>
        <xdr:cNvPr id="197" name="楕円 196">
          <a:extLst>
            <a:ext uri="{FF2B5EF4-FFF2-40B4-BE49-F238E27FC236}">
              <a16:creationId xmlns:a16="http://schemas.microsoft.com/office/drawing/2014/main" id="{2E231975-7571-4C22-B524-15183522ABEE}"/>
            </a:ext>
          </a:extLst>
        </xdr:cNvPr>
        <xdr:cNvSpPr/>
      </xdr:nvSpPr>
      <xdr:spPr>
        <a:xfrm>
          <a:off x="1079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83276</xdr:rowOff>
    </xdr:from>
    <xdr:to>
      <xdr:col>10</xdr:col>
      <xdr:colOff>114300</xdr:colOff>
      <xdr:row>58</xdr:row>
      <xdr:rowOff>4899</xdr:rowOff>
    </xdr:to>
    <xdr:cxnSp macro="">
      <xdr:nvCxnSpPr>
        <xdr:cNvPr id="198" name="直線コネクタ 197">
          <a:extLst>
            <a:ext uri="{FF2B5EF4-FFF2-40B4-BE49-F238E27FC236}">
              <a16:creationId xmlns:a16="http://schemas.microsoft.com/office/drawing/2014/main" id="{721AA2C5-C946-4CB7-A6F9-866F7AB456B9}"/>
            </a:ext>
          </a:extLst>
        </xdr:cNvPr>
        <xdr:cNvCxnSpPr/>
      </xdr:nvCxnSpPr>
      <xdr:spPr>
        <a:xfrm>
          <a:off x="1130300" y="985592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8CA4B8B-5288-498D-B790-E30F9F145054}"/>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613B968-EB36-42F2-A289-5729E73393F1}"/>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EECDF12-06DB-41DC-B2AF-AD6518195922}"/>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15EF8BC-CB6F-4EEE-A56A-380EFA24C95A}"/>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91820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A3B74C31-7ECB-47C0-8F40-E430A70A1919}"/>
            </a:ext>
          </a:extLst>
        </xdr:cNvPr>
        <xdr:cNvSpPr txBox="1"/>
      </xdr:nvSpPr>
      <xdr:spPr>
        <a:xfrm>
          <a:off x="35820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67327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5C981748-FCD5-4EB9-A75A-EEA3C528E6AC}"/>
            </a:ext>
          </a:extLst>
        </xdr:cNvPr>
        <xdr:cNvSpPr txBox="1"/>
      </xdr:nvSpPr>
      <xdr:spPr>
        <a:xfrm>
          <a:off x="2705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72226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7C8D8995-274F-46F0-84CB-D0E4EDAAC936}"/>
            </a:ext>
          </a:extLst>
        </xdr:cNvPr>
        <xdr:cNvSpPr txBox="1"/>
      </xdr:nvSpPr>
      <xdr:spPr>
        <a:xfrm>
          <a:off x="1816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150603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817DA080-CF90-4450-99A7-6296604D8503}"/>
            </a:ext>
          </a:extLst>
        </xdr:cNvPr>
        <xdr:cNvSpPr txBox="1"/>
      </xdr:nvSpPr>
      <xdr:spPr>
        <a:xfrm>
          <a:off x="9277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203656A-0864-4508-B4A1-36583589AB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7BEE2A3-ECA5-4DD2-BB30-FBB05CA37D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4D45C21-E080-4855-8F01-47CDD8D974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324E876-4530-4B6A-8C83-23212E5D980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8A83295-7ABA-45FD-9A21-3E64696CF5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C07DE36-B9AE-48CE-AE53-4798FBB21B3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775BD5E-FD4D-4254-8A85-A193E85EF5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C0B5287-6619-4594-BF6A-C1FDC22B9DD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8130575-61F8-4E8D-BEA7-68183B5AD89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6354ECB-75BC-4683-842A-77226BBEF64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9D957E97-8DCF-4A81-A336-E3A6420E0E3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B1BA947B-92F9-4416-AAF6-F0AA6DB4B48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E9EBAF34-7D7B-47B4-8070-979D656CF89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0993DB4F-9DFB-486A-A865-9B588DEA03D7}"/>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D2A2E0B3-6A98-4239-B317-C03142A80C3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2E016DC0-B703-412B-BE2B-DE8F89FCAEA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A8375DF0-74F4-45E8-AC49-571F9C2A035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8A106308-32F0-4086-A64A-083FB85CBA9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22AAA87-180A-430A-BB83-45900D542FD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1016A46-BBCE-4D1D-8D7C-E07C3990D38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7EEBD49-2B29-4314-8138-7AD2E89872D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a:extLst>
            <a:ext uri="{FF2B5EF4-FFF2-40B4-BE49-F238E27FC236}">
              <a16:creationId xmlns:a16="http://schemas.microsoft.com/office/drawing/2014/main" id="{750A5804-9AC1-4A12-BE89-7A4AFC78B050}"/>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91F123DA-97EB-416F-ABE6-D277A5028EFB}"/>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a:extLst>
            <a:ext uri="{FF2B5EF4-FFF2-40B4-BE49-F238E27FC236}">
              <a16:creationId xmlns:a16="http://schemas.microsoft.com/office/drawing/2014/main" id="{FE3439E9-4861-4735-ABD5-ABEA226A2BD7}"/>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D5941FD1-B45F-48DF-A08D-D42D15653046}"/>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a:extLst>
            <a:ext uri="{FF2B5EF4-FFF2-40B4-BE49-F238E27FC236}">
              <a16:creationId xmlns:a16="http://schemas.microsoft.com/office/drawing/2014/main" id="{B2C4872B-0E21-40A3-9CAA-D489401D5B5A}"/>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D69CD7EB-EB35-47CB-9D68-9AAB8D11068B}"/>
            </a:ext>
          </a:extLst>
        </xdr:cNvPr>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a:extLst>
            <a:ext uri="{FF2B5EF4-FFF2-40B4-BE49-F238E27FC236}">
              <a16:creationId xmlns:a16="http://schemas.microsoft.com/office/drawing/2014/main" id="{42CA7660-8FB8-4172-8A3C-61F1421171B9}"/>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a:extLst>
            <a:ext uri="{FF2B5EF4-FFF2-40B4-BE49-F238E27FC236}">
              <a16:creationId xmlns:a16="http://schemas.microsoft.com/office/drawing/2014/main" id="{A55C961B-1963-4563-92E3-B3DCF0E70EC7}"/>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a:extLst>
            <a:ext uri="{FF2B5EF4-FFF2-40B4-BE49-F238E27FC236}">
              <a16:creationId xmlns:a16="http://schemas.microsoft.com/office/drawing/2014/main" id="{5F41897B-5F8B-4DD1-A77A-F5F8CF69DD3B}"/>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a:extLst>
            <a:ext uri="{FF2B5EF4-FFF2-40B4-BE49-F238E27FC236}">
              <a16:creationId xmlns:a16="http://schemas.microsoft.com/office/drawing/2014/main" id="{B521A3BA-514E-488C-9BB7-8E8CF2504D6C}"/>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a:extLst>
            <a:ext uri="{FF2B5EF4-FFF2-40B4-BE49-F238E27FC236}">
              <a16:creationId xmlns:a16="http://schemas.microsoft.com/office/drawing/2014/main" id="{23C2720A-5E97-4183-BD15-0BF6CDFA2C1E}"/>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A919271-1FD9-4704-866E-3D2CEE48EA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34211D4-457C-471B-8E5C-16394072D1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ECC9F7B-F31B-46C8-9E9E-11B4B7E0FBB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541811B-6145-40CC-8118-290AE20B73B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E40735F-4D1F-4B2F-BF5D-7E5A0481EB9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17335</xdr:rowOff>
    </xdr:from>
    <xdr:to>
      <xdr:col>55</xdr:col>
      <xdr:colOff>50800</xdr:colOff>
      <xdr:row>61</xdr:row>
      <xdr:rowOff>118935</xdr:rowOff>
    </xdr:to>
    <xdr:sp macro="" textlink="">
      <xdr:nvSpPr>
        <xdr:cNvPr id="244" name="楕円 243">
          <a:extLst>
            <a:ext uri="{FF2B5EF4-FFF2-40B4-BE49-F238E27FC236}">
              <a16:creationId xmlns:a16="http://schemas.microsoft.com/office/drawing/2014/main" id="{2D383A45-E1FD-47B1-90FF-535E2C286967}"/>
            </a:ext>
          </a:extLst>
        </xdr:cNvPr>
        <xdr:cNvSpPr/>
      </xdr:nvSpPr>
      <xdr:spPr>
        <a:xfrm>
          <a:off x="10426700" y="104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40212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FDF8AB91-7A24-4AED-B28F-96183B10DECB}"/>
            </a:ext>
          </a:extLst>
        </xdr:cNvPr>
        <xdr:cNvSpPr txBox="1"/>
      </xdr:nvSpPr>
      <xdr:spPr>
        <a:xfrm>
          <a:off x="10515600" y="1032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25815</xdr:rowOff>
    </xdr:from>
    <xdr:to>
      <xdr:col>50</xdr:col>
      <xdr:colOff>165100</xdr:colOff>
      <xdr:row>61</xdr:row>
      <xdr:rowOff>127415</xdr:rowOff>
    </xdr:to>
    <xdr:sp macro="" textlink="">
      <xdr:nvSpPr>
        <xdr:cNvPr id="246" name="楕円 245">
          <a:extLst>
            <a:ext uri="{FF2B5EF4-FFF2-40B4-BE49-F238E27FC236}">
              <a16:creationId xmlns:a16="http://schemas.microsoft.com/office/drawing/2014/main" id="{365AE293-2E71-4018-8E9B-D34044A9551F}"/>
            </a:ext>
          </a:extLst>
        </xdr:cNvPr>
        <xdr:cNvSpPr/>
      </xdr:nvSpPr>
      <xdr:spPr>
        <a:xfrm>
          <a:off x="9588500" y="104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68135</xdr:rowOff>
    </xdr:from>
    <xdr:to>
      <xdr:col>55</xdr:col>
      <xdr:colOff>0</xdr:colOff>
      <xdr:row>61</xdr:row>
      <xdr:rowOff>76615</xdr:rowOff>
    </xdr:to>
    <xdr:cxnSp macro="">
      <xdr:nvCxnSpPr>
        <xdr:cNvPr id="247" name="直線コネクタ 246">
          <a:extLst>
            <a:ext uri="{FF2B5EF4-FFF2-40B4-BE49-F238E27FC236}">
              <a16:creationId xmlns:a16="http://schemas.microsoft.com/office/drawing/2014/main" id="{A100D9F0-3647-45DC-967D-66673EE34C9E}"/>
            </a:ext>
          </a:extLst>
        </xdr:cNvPr>
        <xdr:cNvCxnSpPr/>
      </xdr:nvCxnSpPr>
      <xdr:spPr>
        <a:xfrm flipV="1">
          <a:off x="9639300" y="10526585"/>
          <a:ext cx="8382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38333</xdr:rowOff>
    </xdr:from>
    <xdr:to>
      <xdr:col>46</xdr:col>
      <xdr:colOff>38100</xdr:colOff>
      <xdr:row>61</xdr:row>
      <xdr:rowOff>139933</xdr:rowOff>
    </xdr:to>
    <xdr:sp macro="" textlink="">
      <xdr:nvSpPr>
        <xdr:cNvPr id="248" name="楕円 247">
          <a:extLst>
            <a:ext uri="{FF2B5EF4-FFF2-40B4-BE49-F238E27FC236}">
              <a16:creationId xmlns:a16="http://schemas.microsoft.com/office/drawing/2014/main" id="{C6CBFA5F-C466-40FC-A51F-BF76319FFE76}"/>
            </a:ext>
          </a:extLst>
        </xdr:cNvPr>
        <xdr:cNvSpPr/>
      </xdr:nvSpPr>
      <xdr:spPr>
        <a:xfrm>
          <a:off x="8699500" y="1049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76615</xdr:rowOff>
    </xdr:from>
    <xdr:to>
      <xdr:col>50</xdr:col>
      <xdr:colOff>114300</xdr:colOff>
      <xdr:row>61</xdr:row>
      <xdr:rowOff>89133</xdr:rowOff>
    </xdr:to>
    <xdr:cxnSp macro="">
      <xdr:nvCxnSpPr>
        <xdr:cNvPr id="249" name="直線コネクタ 248">
          <a:extLst>
            <a:ext uri="{FF2B5EF4-FFF2-40B4-BE49-F238E27FC236}">
              <a16:creationId xmlns:a16="http://schemas.microsoft.com/office/drawing/2014/main" id="{CAD1EA4B-0464-4B3B-91BE-61343277480B}"/>
            </a:ext>
          </a:extLst>
        </xdr:cNvPr>
        <xdr:cNvCxnSpPr/>
      </xdr:nvCxnSpPr>
      <xdr:spPr>
        <a:xfrm flipV="1">
          <a:off x="8750300" y="10535065"/>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31786</xdr:rowOff>
    </xdr:from>
    <xdr:to>
      <xdr:col>41</xdr:col>
      <xdr:colOff>101600</xdr:colOff>
      <xdr:row>61</xdr:row>
      <xdr:rowOff>133386</xdr:rowOff>
    </xdr:to>
    <xdr:sp macro="" textlink="">
      <xdr:nvSpPr>
        <xdr:cNvPr id="250" name="楕円 249">
          <a:extLst>
            <a:ext uri="{FF2B5EF4-FFF2-40B4-BE49-F238E27FC236}">
              <a16:creationId xmlns:a16="http://schemas.microsoft.com/office/drawing/2014/main" id="{9699DBE9-E0A4-43A8-AC89-A4972CFF15A1}"/>
            </a:ext>
          </a:extLst>
        </xdr:cNvPr>
        <xdr:cNvSpPr/>
      </xdr:nvSpPr>
      <xdr:spPr>
        <a:xfrm>
          <a:off x="7810500" y="1049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82586</xdr:rowOff>
    </xdr:from>
    <xdr:to>
      <xdr:col>45</xdr:col>
      <xdr:colOff>177800</xdr:colOff>
      <xdr:row>61</xdr:row>
      <xdr:rowOff>89133</xdr:rowOff>
    </xdr:to>
    <xdr:cxnSp macro="">
      <xdr:nvCxnSpPr>
        <xdr:cNvPr id="251" name="直線コネクタ 250">
          <a:extLst>
            <a:ext uri="{FF2B5EF4-FFF2-40B4-BE49-F238E27FC236}">
              <a16:creationId xmlns:a16="http://schemas.microsoft.com/office/drawing/2014/main" id="{6E6C1ED6-6733-416B-9B37-EDD7BC11264A}"/>
            </a:ext>
          </a:extLst>
        </xdr:cNvPr>
        <xdr:cNvCxnSpPr/>
      </xdr:nvCxnSpPr>
      <xdr:spPr>
        <a:xfrm>
          <a:off x="7861300" y="10541036"/>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134362</xdr:rowOff>
    </xdr:from>
    <xdr:to>
      <xdr:col>36</xdr:col>
      <xdr:colOff>165100</xdr:colOff>
      <xdr:row>62</xdr:row>
      <xdr:rowOff>64512</xdr:rowOff>
    </xdr:to>
    <xdr:sp macro="" textlink="">
      <xdr:nvSpPr>
        <xdr:cNvPr id="252" name="楕円 251">
          <a:extLst>
            <a:ext uri="{FF2B5EF4-FFF2-40B4-BE49-F238E27FC236}">
              <a16:creationId xmlns:a16="http://schemas.microsoft.com/office/drawing/2014/main" id="{1EF13A97-0520-4322-B7E8-C24707468669}"/>
            </a:ext>
          </a:extLst>
        </xdr:cNvPr>
        <xdr:cNvSpPr/>
      </xdr:nvSpPr>
      <xdr:spPr>
        <a:xfrm>
          <a:off x="6921500" y="105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82586</xdr:rowOff>
    </xdr:from>
    <xdr:to>
      <xdr:col>41</xdr:col>
      <xdr:colOff>50800</xdr:colOff>
      <xdr:row>62</xdr:row>
      <xdr:rowOff>13712</xdr:rowOff>
    </xdr:to>
    <xdr:cxnSp macro="">
      <xdr:nvCxnSpPr>
        <xdr:cNvPr id="253" name="直線コネクタ 252">
          <a:extLst>
            <a:ext uri="{FF2B5EF4-FFF2-40B4-BE49-F238E27FC236}">
              <a16:creationId xmlns:a16="http://schemas.microsoft.com/office/drawing/2014/main" id="{DCE0420C-90BE-48AE-B9F2-11761773E08B}"/>
            </a:ext>
          </a:extLst>
        </xdr:cNvPr>
        <xdr:cNvCxnSpPr/>
      </xdr:nvCxnSpPr>
      <xdr:spPr>
        <a:xfrm flipV="1">
          <a:off x="6972300" y="10541036"/>
          <a:ext cx="889000" cy="10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AC36DC51-1159-4CB8-857A-867D861CDE45}"/>
            </a:ext>
          </a:extLst>
        </xdr:cNvPr>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E295DA52-E72F-4A04-9676-E0EEA7CC2B75}"/>
            </a:ext>
          </a:extLst>
        </xdr:cNvPr>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157EE79E-90D2-43B9-9D36-42D823C2C792}"/>
            </a:ext>
          </a:extLst>
        </xdr:cNvPr>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146521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97191E89-EED9-4CAA-8EEC-A0F90B8D8A3F}"/>
            </a:ext>
          </a:extLst>
        </xdr:cNvPr>
        <xdr:cNvSpPr txBox="1"/>
      </xdr:nvSpPr>
      <xdr:spPr>
        <a:xfrm>
          <a:off x="6672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143942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233FF4A7-37C8-44BE-A230-635B3695AEEC}"/>
            </a:ext>
          </a:extLst>
        </xdr:cNvPr>
        <xdr:cNvSpPr txBox="1"/>
      </xdr:nvSpPr>
      <xdr:spPr>
        <a:xfrm>
          <a:off x="9327095" y="1025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156460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C1C9328-7C5E-4DA6-8CCF-CC1901772786}"/>
            </a:ext>
          </a:extLst>
        </xdr:cNvPr>
        <xdr:cNvSpPr txBox="1"/>
      </xdr:nvSpPr>
      <xdr:spPr>
        <a:xfrm>
          <a:off x="8450795" y="1027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149913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3A8690F1-A4CF-442B-88A1-C534DD115C98}"/>
            </a:ext>
          </a:extLst>
        </xdr:cNvPr>
        <xdr:cNvSpPr txBox="1"/>
      </xdr:nvSpPr>
      <xdr:spPr>
        <a:xfrm>
          <a:off x="7561795" y="102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81039</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EED74BD8-34D7-4E5A-8883-9F0A33A08230}"/>
            </a:ext>
          </a:extLst>
        </xdr:cNvPr>
        <xdr:cNvSpPr txBox="1"/>
      </xdr:nvSpPr>
      <xdr:spPr>
        <a:xfrm>
          <a:off x="6672795" y="103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1936AD1-E52F-488D-BD2A-392C3EB9D7B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A0B8A20-E801-4B95-BB7B-16AF3497057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D52648C-5B00-44FB-A200-9BCDCD85D27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07D820D-2BC7-4D90-A6FB-964D604650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1987EBF-867D-4DA2-8EC6-92FF87D94C8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DB3846E-DD23-4D88-B960-39D64650B9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10AD6FA-54D4-465E-8EB9-E747BF08E1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553D76B-E3C0-4E8A-BFB1-559B875286B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1177E9D-2894-470B-912E-C259A09F6E3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454BC85-953C-4DBA-A7EB-6F8DE074F2A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4A255A8-AED2-4ED7-9450-48076D62E6F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C9C7E802-387D-47AC-817E-203606C0627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A6D941A9-7486-4089-B080-C5790729C32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A54B70F8-0A3B-4549-BDDD-1CB5F85E643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86E7624C-D21B-42A8-8087-452D9986C2A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9F35316-AE98-455F-912D-F9A4CC2C610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660AE1FD-2808-443E-9DC9-131681AB4C6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895CC33F-4DC6-482D-9EE8-EBBF5C4D47F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41E86EDB-1E55-47CA-B920-26A499A12AF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BD794905-F4E4-4CA3-844E-CB4661C2774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6CE91A97-ABC8-46E0-A02F-3F2CB2FDC0A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3F28E1A8-1936-4726-8703-6B94767F5D0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BE4C589D-B23B-44E3-95E9-8AE79A8A7F7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E686236-647F-4DD4-BCF9-C18CC34787A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4D7945A5-E14E-42D2-BFDA-B2618CCAB9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536AB44-F3D6-4FB5-9AEB-E26D17C0AF65}"/>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D2AA4B7B-8DAB-45A8-8293-DB74CA32FF8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46265FBE-6CDA-405A-86AD-AE95E3F3A8A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5C94475-EDC6-4B02-BA86-C21E81FA8A56}"/>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a:extLst>
            <a:ext uri="{FF2B5EF4-FFF2-40B4-BE49-F238E27FC236}">
              <a16:creationId xmlns:a16="http://schemas.microsoft.com/office/drawing/2014/main" id="{BC3B37FC-B983-4AEB-BD97-46806E96B588}"/>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E1BBC9C8-58B6-4C9F-9B90-314406679B24}"/>
            </a:ext>
          </a:extLst>
        </xdr:cNvPr>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a:extLst>
            <a:ext uri="{FF2B5EF4-FFF2-40B4-BE49-F238E27FC236}">
              <a16:creationId xmlns:a16="http://schemas.microsoft.com/office/drawing/2014/main" id="{2F1B488F-168C-4311-95E4-8305C410CF7D}"/>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a:extLst>
            <a:ext uri="{FF2B5EF4-FFF2-40B4-BE49-F238E27FC236}">
              <a16:creationId xmlns:a16="http://schemas.microsoft.com/office/drawing/2014/main" id="{E62E1CC0-44DC-45F3-8475-34A22EC7B5D3}"/>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B5C270FD-1826-413A-A6DA-BE7E06E345AD}"/>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a:extLst>
            <a:ext uri="{FF2B5EF4-FFF2-40B4-BE49-F238E27FC236}">
              <a16:creationId xmlns:a16="http://schemas.microsoft.com/office/drawing/2014/main" id="{310FE243-4CD1-468E-9F33-A6A95CB414B1}"/>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a:extLst>
            <a:ext uri="{FF2B5EF4-FFF2-40B4-BE49-F238E27FC236}">
              <a16:creationId xmlns:a16="http://schemas.microsoft.com/office/drawing/2014/main" id="{7CF21DD7-5CC2-42E4-9AEE-8EDFB1F390B1}"/>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45F8E6F-0CE9-4C9C-9AD7-93A8859CF1B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D79C8EC-56D3-4352-99E7-FDA73CB7291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CF300F2-12C6-4112-B807-06A33AF9772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1901AC4-F979-45C7-97B0-CE17DBB18C7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E535C05-47C5-4F57-8B9D-3FB299CFCD1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24856</xdr:rowOff>
    </xdr:from>
    <xdr:to>
      <xdr:col>24</xdr:col>
      <xdr:colOff>114300</xdr:colOff>
      <xdr:row>86</xdr:row>
      <xdr:rowOff>126456</xdr:rowOff>
    </xdr:to>
    <xdr:sp macro="" textlink="">
      <xdr:nvSpPr>
        <xdr:cNvPr id="303" name="楕円 302">
          <a:extLst>
            <a:ext uri="{FF2B5EF4-FFF2-40B4-BE49-F238E27FC236}">
              <a16:creationId xmlns:a16="http://schemas.microsoft.com/office/drawing/2014/main" id="{133D9365-1C14-4C75-A7FA-38038CAC7608}"/>
            </a:ext>
          </a:extLst>
        </xdr:cNvPr>
        <xdr:cNvSpPr/>
      </xdr:nvSpPr>
      <xdr:spPr>
        <a:xfrm>
          <a:off x="45847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111233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FDBE6E59-2934-4EFE-9051-244592169D8F}"/>
            </a:ext>
          </a:extLst>
        </xdr:cNvPr>
        <xdr:cNvSpPr txBox="1"/>
      </xdr:nvSpPr>
      <xdr:spPr>
        <a:xfrm>
          <a:off x="4673600" y="1468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11793</xdr:rowOff>
    </xdr:from>
    <xdr:to>
      <xdr:col>20</xdr:col>
      <xdr:colOff>38100</xdr:colOff>
      <xdr:row>86</xdr:row>
      <xdr:rowOff>113393</xdr:rowOff>
    </xdr:to>
    <xdr:sp macro="" textlink="">
      <xdr:nvSpPr>
        <xdr:cNvPr id="305" name="楕円 304">
          <a:extLst>
            <a:ext uri="{FF2B5EF4-FFF2-40B4-BE49-F238E27FC236}">
              <a16:creationId xmlns:a16="http://schemas.microsoft.com/office/drawing/2014/main" id="{2160C7CC-07C7-4157-83A2-B9540F75B59D}"/>
            </a:ext>
          </a:extLst>
        </xdr:cNvPr>
        <xdr:cNvSpPr/>
      </xdr:nvSpPr>
      <xdr:spPr>
        <a:xfrm>
          <a:off x="3746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62593</xdr:rowOff>
    </xdr:from>
    <xdr:to>
      <xdr:col>24</xdr:col>
      <xdr:colOff>63500</xdr:colOff>
      <xdr:row>86</xdr:row>
      <xdr:rowOff>75656</xdr:rowOff>
    </xdr:to>
    <xdr:cxnSp macro="">
      <xdr:nvCxnSpPr>
        <xdr:cNvPr id="306" name="直線コネクタ 305">
          <a:extLst>
            <a:ext uri="{FF2B5EF4-FFF2-40B4-BE49-F238E27FC236}">
              <a16:creationId xmlns:a16="http://schemas.microsoft.com/office/drawing/2014/main" id="{7017789D-BA3A-4328-800B-F9B9E95EBDB4}"/>
            </a:ext>
          </a:extLst>
        </xdr:cNvPr>
        <xdr:cNvCxnSpPr/>
      </xdr:nvCxnSpPr>
      <xdr:spPr>
        <a:xfrm>
          <a:off x="3797300" y="1480729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155484</xdr:rowOff>
    </xdr:from>
    <xdr:to>
      <xdr:col>15</xdr:col>
      <xdr:colOff>101600</xdr:colOff>
      <xdr:row>86</xdr:row>
      <xdr:rowOff>85634</xdr:rowOff>
    </xdr:to>
    <xdr:sp macro="" textlink="">
      <xdr:nvSpPr>
        <xdr:cNvPr id="307" name="楕円 306">
          <a:extLst>
            <a:ext uri="{FF2B5EF4-FFF2-40B4-BE49-F238E27FC236}">
              <a16:creationId xmlns:a16="http://schemas.microsoft.com/office/drawing/2014/main" id="{9A9D1AA2-F0F4-41C7-859A-D811D355CE27}"/>
            </a:ext>
          </a:extLst>
        </xdr:cNvPr>
        <xdr:cNvSpPr/>
      </xdr:nvSpPr>
      <xdr:spPr>
        <a:xfrm>
          <a:off x="2857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34834</xdr:rowOff>
    </xdr:from>
    <xdr:to>
      <xdr:col>19</xdr:col>
      <xdr:colOff>177800</xdr:colOff>
      <xdr:row>86</xdr:row>
      <xdr:rowOff>62593</xdr:rowOff>
    </xdr:to>
    <xdr:cxnSp macro="">
      <xdr:nvCxnSpPr>
        <xdr:cNvPr id="308" name="直線コネクタ 307">
          <a:extLst>
            <a:ext uri="{FF2B5EF4-FFF2-40B4-BE49-F238E27FC236}">
              <a16:creationId xmlns:a16="http://schemas.microsoft.com/office/drawing/2014/main" id="{6BD369D0-179A-43B3-A429-D89FACDF5F2B}"/>
            </a:ext>
          </a:extLst>
        </xdr:cNvPr>
        <xdr:cNvCxnSpPr/>
      </xdr:nvCxnSpPr>
      <xdr:spPr>
        <a:xfrm>
          <a:off x="2908300" y="147795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119562</xdr:rowOff>
    </xdr:from>
    <xdr:to>
      <xdr:col>10</xdr:col>
      <xdr:colOff>165100</xdr:colOff>
      <xdr:row>86</xdr:row>
      <xdr:rowOff>49712</xdr:rowOff>
    </xdr:to>
    <xdr:sp macro="" textlink="">
      <xdr:nvSpPr>
        <xdr:cNvPr id="309" name="楕円 308">
          <a:extLst>
            <a:ext uri="{FF2B5EF4-FFF2-40B4-BE49-F238E27FC236}">
              <a16:creationId xmlns:a16="http://schemas.microsoft.com/office/drawing/2014/main" id="{1763D697-607A-456C-A6DB-1482DA0925A6}"/>
            </a:ext>
          </a:extLst>
        </xdr:cNvPr>
        <xdr:cNvSpPr/>
      </xdr:nvSpPr>
      <xdr:spPr>
        <a:xfrm>
          <a:off x="1968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170362</xdr:rowOff>
    </xdr:from>
    <xdr:to>
      <xdr:col>15</xdr:col>
      <xdr:colOff>50800</xdr:colOff>
      <xdr:row>86</xdr:row>
      <xdr:rowOff>34834</xdr:rowOff>
    </xdr:to>
    <xdr:cxnSp macro="">
      <xdr:nvCxnSpPr>
        <xdr:cNvPr id="310" name="直線コネクタ 309">
          <a:extLst>
            <a:ext uri="{FF2B5EF4-FFF2-40B4-BE49-F238E27FC236}">
              <a16:creationId xmlns:a16="http://schemas.microsoft.com/office/drawing/2014/main" id="{671E605C-5CEF-4777-8CAD-2071D7849CFA}"/>
            </a:ext>
          </a:extLst>
        </xdr:cNvPr>
        <xdr:cNvCxnSpPr/>
      </xdr:nvCxnSpPr>
      <xdr:spPr>
        <a:xfrm>
          <a:off x="2019300" y="147436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86905</xdr:rowOff>
    </xdr:from>
    <xdr:to>
      <xdr:col>6</xdr:col>
      <xdr:colOff>38100</xdr:colOff>
      <xdr:row>86</xdr:row>
      <xdr:rowOff>17055</xdr:rowOff>
    </xdr:to>
    <xdr:sp macro="" textlink="">
      <xdr:nvSpPr>
        <xdr:cNvPr id="311" name="楕円 310">
          <a:extLst>
            <a:ext uri="{FF2B5EF4-FFF2-40B4-BE49-F238E27FC236}">
              <a16:creationId xmlns:a16="http://schemas.microsoft.com/office/drawing/2014/main" id="{C337B32D-A8F5-46AF-990D-C993C747F147}"/>
            </a:ext>
          </a:extLst>
        </xdr:cNvPr>
        <xdr:cNvSpPr/>
      </xdr:nvSpPr>
      <xdr:spPr>
        <a:xfrm>
          <a:off x="1079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137705</xdr:rowOff>
    </xdr:from>
    <xdr:to>
      <xdr:col>10</xdr:col>
      <xdr:colOff>114300</xdr:colOff>
      <xdr:row>85</xdr:row>
      <xdr:rowOff>170362</xdr:rowOff>
    </xdr:to>
    <xdr:cxnSp macro="">
      <xdr:nvCxnSpPr>
        <xdr:cNvPr id="312" name="直線コネクタ 311">
          <a:extLst>
            <a:ext uri="{FF2B5EF4-FFF2-40B4-BE49-F238E27FC236}">
              <a16:creationId xmlns:a16="http://schemas.microsoft.com/office/drawing/2014/main" id="{AFCBDD15-57AD-4C8B-90B2-878D2505D39C}"/>
            </a:ext>
          </a:extLst>
        </xdr:cNvPr>
        <xdr:cNvCxnSpPr/>
      </xdr:nvCxnSpPr>
      <xdr:spPr>
        <a:xfrm>
          <a:off x="1130300" y="147109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3" name="n_1aveValue【公営住宅】&#10;有形固定資産減価償却率">
          <a:extLst>
            <a:ext uri="{FF2B5EF4-FFF2-40B4-BE49-F238E27FC236}">
              <a16:creationId xmlns:a16="http://schemas.microsoft.com/office/drawing/2014/main" id="{1E885D11-1FD9-45F6-A305-A9DB437BA134}"/>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6B5A99A8-70AF-4DC0-AE5C-C4EAB3628D96}"/>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315" name="n_3aveValue【公営住宅】&#10;有形固定資産減価償却率">
          <a:extLst>
            <a:ext uri="{FF2B5EF4-FFF2-40B4-BE49-F238E27FC236}">
              <a16:creationId xmlns:a16="http://schemas.microsoft.com/office/drawing/2014/main" id="{FB2DCDC2-68AF-4441-8DE3-626B315B8E59}"/>
            </a:ext>
          </a:extLst>
        </xdr:cNvPr>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6" name="n_4aveValue【公営住宅】&#10;有形固定資産減価償却率">
          <a:extLst>
            <a:ext uri="{FF2B5EF4-FFF2-40B4-BE49-F238E27FC236}">
              <a16:creationId xmlns:a16="http://schemas.microsoft.com/office/drawing/2014/main" id="{9D261F3C-2608-4CCB-A0B6-AD889D10E39B}"/>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104520</xdr:rowOff>
    </xdr:from>
    <xdr:ext cx="405111" cy="259045"/>
    <xdr:sp macro="" textlink="">
      <xdr:nvSpPr>
        <xdr:cNvPr id="317" name="n_1mainValue【公営住宅】&#10;有形固定資産減価償却率">
          <a:extLst>
            <a:ext uri="{FF2B5EF4-FFF2-40B4-BE49-F238E27FC236}">
              <a16:creationId xmlns:a16="http://schemas.microsoft.com/office/drawing/2014/main" id="{B3DFABFC-ED4D-4896-BD09-133D1BC316AF}"/>
            </a:ext>
          </a:extLst>
        </xdr:cNvPr>
        <xdr:cNvSpPr txBox="1"/>
      </xdr:nvSpPr>
      <xdr:spPr>
        <a:xfrm>
          <a:off x="35820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76761</xdr:rowOff>
    </xdr:from>
    <xdr:ext cx="405111" cy="259045"/>
    <xdr:sp macro="" textlink="">
      <xdr:nvSpPr>
        <xdr:cNvPr id="318" name="n_2mainValue【公営住宅】&#10;有形固定資産減価償却率">
          <a:extLst>
            <a:ext uri="{FF2B5EF4-FFF2-40B4-BE49-F238E27FC236}">
              <a16:creationId xmlns:a16="http://schemas.microsoft.com/office/drawing/2014/main" id="{7BEAD5EF-377F-4227-8125-8C4F388AECF7}"/>
            </a:ext>
          </a:extLst>
        </xdr:cNvPr>
        <xdr:cNvSpPr txBox="1"/>
      </xdr:nvSpPr>
      <xdr:spPr>
        <a:xfrm>
          <a:off x="2705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40839</xdr:rowOff>
    </xdr:from>
    <xdr:ext cx="405111" cy="259045"/>
    <xdr:sp macro="" textlink="">
      <xdr:nvSpPr>
        <xdr:cNvPr id="319" name="n_3mainValue【公営住宅】&#10;有形固定資産減価償却率">
          <a:extLst>
            <a:ext uri="{FF2B5EF4-FFF2-40B4-BE49-F238E27FC236}">
              <a16:creationId xmlns:a16="http://schemas.microsoft.com/office/drawing/2014/main" id="{F81AC22F-065E-4613-9B63-798A1064BA0C}"/>
            </a:ext>
          </a:extLst>
        </xdr:cNvPr>
        <xdr:cNvSpPr txBox="1"/>
      </xdr:nvSpPr>
      <xdr:spPr>
        <a:xfrm>
          <a:off x="18167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8182</xdr:rowOff>
    </xdr:from>
    <xdr:ext cx="405111" cy="259045"/>
    <xdr:sp macro="" textlink="">
      <xdr:nvSpPr>
        <xdr:cNvPr id="320" name="n_4mainValue【公営住宅】&#10;有形固定資産減価償却率">
          <a:extLst>
            <a:ext uri="{FF2B5EF4-FFF2-40B4-BE49-F238E27FC236}">
              <a16:creationId xmlns:a16="http://schemas.microsoft.com/office/drawing/2014/main" id="{77FC9F76-133E-458D-8C95-0A3982E5A292}"/>
            </a:ext>
          </a:extLst>
        </xdr:cNvPr>
        <xdr:cNvSpPr txBox="1"/>
      </xdr:nvSpPr>
      <xdr:spPr>
        <a:xfrm>
          <a:off x="927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52A5BC8A-1021-4D4C-A164-2BA0E6D9D1A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2CDFF53C-D2C4-438B-BDD7-4CBE049FC1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25331E2B-1BFF-45BA-8699-E336EF40102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6B7B6A6-6025-4D3A-A849-794A27B8CD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399BFC46-81A4-4727-973B-36B1B4B957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AC9A8AC-84E1-441F-A588-4A269430D78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DEFEF338-E8E1-4AC1-8F5E-84E184D0FF8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E9D6DA45-9AB8-41AE-8071-E991FCEC0F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AA91CCF7-EFC7-4CD9-AFEB-3D1709F6ED1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3AA80F8D-97D2-48E5-8C62-2D5F190DDFB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1B8F397C-09E1-4656-B64A-6ED40E991BB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9EA2A30E-1888-4B0E-A770-9521AD43372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BB5C57E7-A252-402B-BB02-E9ED3F784DF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B7ED5DD0-A0C7-458B-B9CA-BAC8FD5EC22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64455BCF-4E09-4AA5-8231-DB1900F253F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1699A47E-29CB-4A8D-B181-298B8B41FAA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1C94D913-0EB7-40EF-A926-EFA13248FC8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31A6C4C7-48D4-4644-AF85-3C25C36525B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EF7B385C-2C57-421D-B355-5685C29164D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B849E724-6FB5-458A-B453-1AEB21FF10B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593B5608-23F6-4B4A-945A-909B10C3235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F52BE4F6-BA00-4A96-AE3C-1C45B60CDA4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41396731-70BA-40BC-98CF-9A2E428A601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a:extLst>
            <a:ext uri="{FF2B5EF4-FFF2-40B4-BE49-F238E27FC236}">
              <a16:creationId xmlns:a16="http://schemas.microsoft.com/office/drawing/2014/main" id="{CF156AA3-CA52-482D-9F49-AEDC4B5DFFF3}"/>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a:extLst>
            <a:ext uri="{FF2B5EF4-FFF2-40B4-BE49-F238E27FC236}">
              <a16:creationId xmlns:a16="http://schemas.microsoft.com/office/drawing/2014/main" id="{4018139F-F0F9-495D-AC47-FC74A8B884E4}"/>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a:extLst>
            <a:ext uri="{FF2B5EF4-FFF2-40B4-BE49-F238E27FC236}">
              <a16:creationId xmlns:a16="http://schemas.microsoft.com/office/drawing/2014/main" id="{A100A40D-60DC-4F83-BCFE-73EBAEFAC395}"/>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a:extLst>
            <a:ext uri="{FF2B5EF4-FFF2-40B4-BE49-F238E27FC236}">
              <a16:creationId xmlns:a16="http://schemas.microsoft.com/office/drawing/2014/main" id="{0BB80A4E-1125-47C6-99B1-5104F9BBB60A}"/>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a:extLst>
            <a:ext uri="{FF2B5EF4-FFF2-40B4-BE49-F238E27FC236}">
              <a16:creationId xmlns:a16="http://schemas.microsoft.com/office/drawing/2014/main" id="{E7096416-6DBC-4E9F-8E34-0AEF0C157F66}"/>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49" name="【公営住宅】&#10;一人当たり面積平均値テキスト">
          <a:extLst>
            <a:ext uri="{FF2B5EF4-FFF2-40B4-BE49-F238E27FC236}">
              <a16:creationId xmlns:a16="http://schemas.microsoft.com/office/drawing/2014/main" id="{43C9C5EC-29DA-44CD-AB43-3B96759580C7}"/>
            </a:ext>
          </a:extLst>
        </xdr:cNvPr>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a:extLst>
            <a:ext uri="{FF2B5EF4-FFF2-40B4-BE49-F238E27FC236}">
              <a16:creationId xmlns:a16="http://schemas.microsoft.com/office/drawing/2014/main" id="{43C65966-E4D1-440F-B06C-C9A88F9A7216}"/>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a:extLst>
            <a:ext uri="{FF2B5EF4-FFF2-40B4-BE49-F238E27FC236}">
              <a16:creationId xmlns:a16="http://schemas.microsoft.com/office/drawing/2014/main" id="{5AF85166-E8D6-4ED5-B2A6-6989FEA9657F}"/>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a:extLst>
            <a:ext uri="{FF2B5EF4-FFF2-40B4-BE49-F238E27FC236}">
              <a16:creationId xmlns:a16="http://schemas.microsoft.com/office/drawing/2014/main" id="{5B1BDD48-96B7-4094-A624-7A35A964688D}"/>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a:extLst>
            <a:ext uri="{FF2B5EF4-FFF2-40B4-BE49-F238E27FC236}">
              <a16:creationId xmlns:a16="http://schemas.microsoft.com/office/drawing/2014/main" id="{30521F6F-2E15-4DC5-96E7-7D2C22E10726}"/>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a:extLst>
            <a:ext uri="{FF2B5EF4-FFF2-40B4-BE49-F238E27FC236}">
              <a16:creationId xmlns:a16="http://schemas.microsoft.com/office/drawing/2014/main" id="{56B710C1-D491-4CDA-ACC2-592C9B931156}"/>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18FC292-3353-4875-8AD0-127AA27D25F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CC356CC-A766-4D52-8E66-31A0A3CEB20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7CF2870-B045-4C6A-A2E1-DEE847AAC7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5934CBC-2CAC-4809-BA0A-107D69796C1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0D7B270-5587-478A-BF9B-22E5CC92540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144526</xdr:rowOff>
    </xdr:from>
    <xdr:to>
      <xdr:col>55</xdr:col>
      <xdr:colOff>50800</xdr:colOff>
      <xdr:row>86</xdr:row>
      <xdr:rowOff>74676</xdr:rowOff>
    </xdr:to>
    <xdr:sp macro="" textlink="">
      <xdr:nvSpPr>
        <xdr:cNvPr id="360" name="楕円 359">
          <a:extLst>
            <a:ext uri="{FF2B5EF4-FFF2-40B4-BE49-F238E27FC236}">
              <a16:creationId xmlns:a16="http://schemas.microsoft.com/office/drawing/2014/main" id="{5C15AA35-2685-4075-9896-7F4548BB81B1}"/>
            </a:ext>
          </a:extLst>
        </xdr:cNvPr>
        <xdr:cNvSpPr/>
      </xdr:nvSpPr>
      <xdr:spPr>
        <a:xfrm>
          <a:off x="10426700" y="147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59453</xdr:rowOff>
    </xdr:from>
    <xdr:ext cx="469744" cy="259045"/>
    <xdr:sp macro="" textlink="">
      <xdr:nvSpPr>
        <xdr:cNvPr id="361" name="【公営住宅】&#10;一人当たり面積該当値テキスト">
          <a:extLst>
            <a:ext uri="{FF2B5EF4-FFF2-40B4-BE49-F238E27FC236}">
              <a16:creationId xmlns:a16="http://schemas.microsoft.com/office/drawing/2014/main" id="{1608A0EE-5853-4EDF-BB0C-4CCF33A36771}"/>
            </a:ext>
          </a:extLst>
        </xdr:cNvPr>
        <xdr:cNvSpPr txBox="1"/>
      </xdr:nvSpPr>
      <xdr:spPr>
        <a:xfrm>
          <a:off x="10515600"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146177</xdr:rowOff>
    </xdr:from>
    <xdr:to>
      <xdr:col>50</xdr:col>
      <xdr:colOff>165100</xdr:colOff>
      <xdr:row>86</xdr:row>
      <xdr:rowOff>76327</xdr:rowOff>
    </xdr:to>
    <xdr:sp macro="" textlink="">
      <xdr:nvSpPr>
        <xdr:cNvPr id="362" name="楕円 361">
          <a:extLst>
            <a:ext uri="{FF2B5EF4-FFF2-40B4-BE49-F238E27FC236}">
              <a16:creationId xmlns:a16="http://schemas.microsoft.com/office/drawing/2014/main" id="{4E06E251-9DC3-47DA-83AB-374659B8446A}"/>
            </a:ext>
          </a:extLst>
        </xdr:cNvPr>
        <xdr:cNvSpPr/>
      </xdr:nvSpPr>
      <xdr:spPr>
        <a:xfrm>
          <a:off x="9588500" y="147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23876</xdr:rowOff>
    </xdr:from>
    <xdr:to>
      <xdr:col>55</xdr:col>
      <xdr:colOff>0</xdr:colOff>
      <xdr:row>86</xdr:row>
      <xdr:rowOff>25527</xdr:rowOff>
    </xdr:to>
    <xdr:cxnSp macro="">
      <xdr:nvCxnSpPr>
        <xdr:cNvPr id="363" name="直線コネクタ 362">
          <a:extLst>
            <a:ext uri="{FF2B5EF4-FFF2-40B4-BE49-F238E27FC236}">
              <a16:creationId xmlns:a16="http://schemas.microsoft.com/office/drawing/2014/main" id="{AC7BED85-6423-4ECF-8DDE-3DECB5921AC5}"/>
            </a:ext>
          </a:extLst>
        </xdr:cNvPr>
        <xdr:cNvCxnSpPr/>
      </xdr:nvCxnSpPr>
      <xdr:spPr>
        <a:xfrm flipV="1">
          <a:off x="9639300" y="14768576"/>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148717</xdr:rowOff>
    </xdr:from>
    <xdr:to>
      <xdr:col>46</xdr:col>
      <xdr:colOff>38100</xdr:colOff>
      <xdr:row>86</xdr:row>
      <xdr:rowOff>78867</xdr:rowOff>
    </xdr:to>
    <xdr:sp macro="" textlink="">
      <xdr:nvSpPr>
        <xdr:cNvPr id="364" name="楕円 363">
          <a:extLst>
            <a:ext uri="{FF2B5EF4-FFF2-40B4-BE49-F238E27FC236}">
              <a16:creationId xmlns:a16="http://schemas.microsoft.com/office/drawing/2014/main" id="{1EE43833-F8E2-4C20-AAC3-BD6FD7138465}"/>
            </a:ext>
          </a:extLst>
        </xdr:cNvPr>
        <xdr:cNvSpPr/>
      </xdr:nvSpPr>
      <xdr:spPr>
        <a:xfrm>
          <a:off x="8699500" y="1472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25527</xdr:rowOff>
    </xdr:from>
    <xdr:to>
      <xdr:col>50</xdr:col>
      <xdr:colOff>114300</xdr:colOff>
      <xdr:row>86</xdr:row>
      <xdr:rowOff>28067</xdr:rowOff>
    </xdr:to>
    <xdr:cxnSp macro="">
      <xdr:nvCxnSpPr>
        <xdr:cNvPr id="365" name="直線コネクタ 364">
          <a:extLst>
            <a:ext uri="{FF2B5EF4-FFF2-40B4-BE49-F238E27FC236}">
              <a16:creationId xmlns:a16="http://schemas.microsoft.com/office/drawing/2014/main" id="{8B236272-5DB6-4BAE-85B2-A4FC770E54D4}"/>
            </a:ext>
          </a:extLst>
        </xdr:cNvPr>
        <xdr:cNvCxnSpPr/>
      </xdr:nvCxnSpPr>
      <xdr:spPr>
        <a:xfrm flipV="1">
          <a:off x="8750300" y="14770227"/>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150876</xdr:rowOff>
    </xdr:from>
    <xdr:to>
      <xdr:col>41</xdr:col>
      <xdr:colOff>101600</xdr:colOff>
      <xdr:row>86</xdr:row>
      <xdr:rowOff>81026</xdr:rowOff>
    </xdr:to>
    <xdr:sp macro="" textlink="">
      <xdr:nvSpPr>
        <xdr:cNvPr id="366" name="楕円 365">
          <a:extLst>
            <a:ext uri="{FF2B5EF4-FFF2-40B4-BE49-F238E27FC236}">
              <a16:creationId xmlns:a16="http://schemas.microsoft.com/office/drawing/2014/main" id="{12B71A2A-C9DB-4FBB-9EFC-D2BF68F26F65}"/>
            </a:ext>
          </a:extLst>
        </xdr:cNvPr>
        <xdr:cNvSpPr/>
      </xdr:nvSpPr>
      <xdr:spPr>
        <a:xfrm>
          <a:off x="7810500" y="1472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28067</xdr:rowOff>
    </xdr:from>
    <xdr:to>
      <xdr:col>45</xdr:col>
      <xdr:colOff>177800</xdr:colOff>
      <xdr:row>86</xdr:row>
      <xdr:rowOff>30226</xdr:rowOff>
    </xdr:to>
    <xdr:cxnSp macro="">
      <xdr:nvCxnSpPr>
        <xdr:cNvPr id="367" name="直線コネクタ 366">
          <a:extLst>
            <a:ext uri="{FF2B5EF4-FFF2-40B4-BE49-F238E27FC236}">
              <a16:creationId xmlns:a16="http://schemas.microsoft.com/office/drawing/2014/main" id="{D21A4AC4-6676-4EFF-ADF8-92E8C9548128}"/>
            </a:ext>
          </a:extLst>
        </xdr:cNvPr>
        <xdr:cNvCxnSpPr/>
      </xdr:nvCxnSpPr>
      <xdr:spPr>
        <a:xfrm flipV="1">
          <a:off x="7861300" y="14772767"/>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152146</xdr:rowOff>
    </xdr:from>
    <xdr:to>
      <xdr:col>36</xdr:col>
      <xdr:colOff>165100</xdr:colOff>
      <xdr:row>86</xdr:row>
      <xdr:rowOff>82296</xdr:rowOff>
    </xdr:to>
    <xdr:sp macro="" textlink="">
      <xdr:nvSpPr>
        <xdr:cNvPr id="368" name="楕円 367">
          <a:extLst>
            <a:ext uri="{FF2B5EF4-FFF2-40B4-BE49-F238E27FC236}">
              <a16:creationId xmlns:a16="http://schemas.microsoft.com/office/drawing/2014/main" id="{AB54C6FC-F380-43EC-B090-0CB492CD97D8}"/>
            </a:ext>
          </a:extLst>
        </xdr:cNvPr>
        <xdr:cNvSpPr/>
      </xdr:nvSpPr>
      <xdr:spPr>
        <a:xfrm>
          <a:off x="6921500" y="147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30226</xdr:rowOff>
    </xdr:from>
    <xdr:to>
      <xdr:col>41</xdr:col>
      <xdr:colOff>50800</xdr:colOff>
      <xdr:row>86</xdr:row>
      <xdr:rowOff>31496</xdr:rowOff>
    </xdr:to>
    <xdr:cxnSp macro="">
      <xdr:nvCxnSpPr>
        <xdr:cNvPr id="369" name="直線コネクタ 368">
          <a:extLst>
            <a:ext uri="{FF2B5EF4-FFF2-40B4-BE49-F238E27FC236}">
              <a16:creationId xmlns:a16="http://schemas.microsoft.com/office/drawing/2014/main" id="{5265EC26-89DF-4CBD-916B-CFA370523166}"/>
            </a:ext>
          </a:extLst>
        </xdr:cNvPr>
        <xdr:cNvCxnSpPr/>
      </xdr:nvCxnSpPr>
      <xdr:spPr>
        <a:xfrm flipV="1">
          <a:off x="6972300" y="14774926"/>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70" name="n_1aveValue【公営住宅】&#10;一人当たり面積">
          <a:extLst>
            <a:ext uri="{FF2B5EF4-FFF2-40B4-BE49-F238E27FC236}">
              <a16:creationId xmlns:a16="http://schemas.microsoft.com/office/drawing/2014/main" id="{C630B02F-E54F-459D-B047-57B82A571CCA}"/>
            </a:ext>
          </a:extLst>
        </xdr:cNvPr>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a:extLst>
            <a:ext uri="{FF2B5EF4-FFF2-40B4-BE49-F238E27FC236}">
              <a16:creationId xmlns:a16="http://schemas.microsoft.com/office/drawing/2014/main" id="{A7449EF3-3E78-427C-B36C-7CD04C7013B2}"/>
            </a:ext>
          </a:extLst>
        </xdr:cNvPr>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a:extLst>
            <a:ext uri="{FF2B5EF4-FFF2-40B4-BE49-F238E27FC236}">
              <a16:creationId xmlns:a16="http://schemas.microsoft.com/office/drawing/2014/main" id="{D772774B-A646-409D-8C51-61A2158527E2}"/>
            </a:ext>
          </a:extLst>
        </xdr:cNvPr>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a:extLst>
            <a:ext uri="{FF2B5EF4-FFF2-40B4-BE49-F238E27FC236}">
              <a16:creationId xmlns:a16="http://schemas.microsoft.com/office/drawing/2014/main" id="{5B346BF4-CC80-4B1C-91AA-BB156182FA8B}"/>
            </a:ext>
          </a:extLst>
        </xdr:cNvPr>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67454</xdr:rowOff>
    </xdr:from>
    <xdr:ext cx="469744" cy="259045"/>
    <xdr:sp macro="" textlink="">
      <xdr:nvSpPr>
        <xdr:cNvPr id="374" name="n_1mainValue【公営住宅】&#10;一人当たり面積">
          <a:extLst>
            <a:ext uri="{FF2B5EF4-FFF2-40B4-BE49-F238E27FC236}">
              <a16:creationId xmlns:a16="http://schemas.microsoft.com/office/drawing/2014/main" id="{402064B8-6C09-4162-8C0B-449A972763F2}"/>
            </a:ext>
          </a:extLst>
        </xdr:cNvPr>
        <xdr:cNvSpPr txBox="1"/>
      </xdr:nvSpPr>
      <xdr:spPr>
        <a:xfrm>
          <a:off x="9391727" y="1481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69994</xdr:rowOff>
    </xdr:from>
    <xdr:ext cx="469744" cy="259045"/>
    <xdr:sp macro="" textlink="">
      <xdr:nvSpPr>
        <xdr:cNvPr id="375" name="n_2mainValue【公営住宅】&#10;一人当たり面積">
          <a:extLst>
            <a:ext uri="{FF2B5EF4-FFF2-40B4-BE49-F238E27FC236}">
              <a16:creationId xmlns:a16="http://schemas.microsoft.com/office/drawing/2014/main" id="{7C2B0B43-24D2-43FA-921F-09DB757AFAA0}"/>
            </a:ext>
          </a:extLst>
        </xdr:cNvPr>
        <xdr:cNvSpPr txBox="1"/>
      </xdr:nvSpPr>
      <xdr:spPr>
        <a:xfrm>
          <a:off x="8515427" y="148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72153</xdr:rowOff>
    </xdr:from>
    <xdr:ext cx="469744" cy="259045"/>
    <xdr:sp macro="" textlink="">
      <xdr:nvSpPr>
        <xdr:cNvPr id="376" name="n_3mainValue【公営住宅】&#10;一人当たり面積">
          <a:extLst>
            <a:ext uri="{FF2B5EF4-FFF2-40B4-BE49-F238E27FC236}">
              <a16:creationId xmlns:a16="http://schemas.microsoft.com/office/drawing/2014/main" id="{A2176E55-530C-4ED7-8274-52978DE123E3}"/>
            </a:ext>
          </a:extLst>
        </xdr:cNvPr>
        <xdr:cNvSpPr txBox="1"/>
      </xdr:nvSpPr>
      <xdr:spPr>
        <a:xfrm>
          <a:off x="7626427" y="1481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73423</xdr:rowOff>
    </xdr:from>
    <xdr:ext cx="469744" cy="259045"/>
    <xdr:sp macro="" textlink="">
      <xdr:nvSpPr>
        <xdr:cNvPr id="377" name="n_4mainValue【公営住宅】&#10;一人当たり面積">
          <a:extLst>
            <a:ext uri="{FF2B5EF4-FFF2-40B4-BE49-F238E27FC236}">
              <a16:creationId xmlns:a16="http://schemas.microsoft.com/office/drawing/2014/main" id="{F28C62DC-812B-4319-A09F-D490FD6E7B8A}"/>
            </a:ext>
          </a:extLst>
        </xdr:cNvPr>
        <xdr:cNvSpPr txBox="1"/>
      </xdr:nvSpPr>
      <xdr:spPr>
        <a:xfrm>
          <a:off x="6737427" y="148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50BBEB4B-9F67-47FB-B791-749E47A973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516A9DE9-ABDC-499F-A80F-2595E18472E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8A9687C-7118-4CDA-826C-D8A73B3C2D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D22D816D-A764-48E7-B348-5B4D129C59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5645BAEE-EE0E-47E7-AB50-FC896FA87E2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55032DF7-936F-4106-B475-B0FC92BB48E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7798E7AD-FC13-41B4-8858-0A6D23F84B5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1FB33AA-6F63-477C-A234-AAAA0BB5EDE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D9855DC-2530-4294-A949-12346C943B0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EA0549FE-7081-4BB5-A24A-63955954DBE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8" name="テキスト ボックス 387">
          <a:extLst>
            <a:ext uri="{FF2B5EF4-FFF2-40B4-BE49-F238E27FC236}">
              <a16:creationId xmlns:a16="http://schemas.microsoft.com/office/drawing/2014/main" id="{C9B0E1F4-1D0C-4F3D-96A1-2CB03A697817}"/>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419C0973-D813-4B4C-AC42-02ED444050E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90" name="テキスト ボックス 389">
          <a:extLst>
            <a:ext uri="{FF2B5EF4-FFF2-40B4-BE49-F238E27FC236}">
              <a16:creationId xmlns:a16="http://schemas.microsoft.com/office/drawing/2014/main" id="{0145344F-8984-47B0-998B-7AF1BC150796}"/>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1DA36DC0-9E4B-4CB6-9290-46D32A28A85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BC4E7A29-1766-48F5-BCA3-0658AFBC142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4337248C-E278-4A6C-8080-B1C1B56AD4E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4700272E-5972-4920-80D4-DBE7615506C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85787394-63BF-44FF-B8E4-6CC11A66E2B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825478D0-9CC1-49F6-9F3F-54A8B5154A4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C06EF00-B07F-47B0-B464-012F17E28B3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D3A7B1C2-BF1F-4D6D-B72F-64F9E00563B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C47EFD1B-92A6-4A56-AD0D-0667CAC486E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400" name="テキスト ボックス 399">
          <a:extLst>
            <a:ext uri="{FF2B5EF4-FFF2-40B4-BE49-F238E27FC236}">
              <a16:creationId xmlns:a16="http://schemas.microsoft.com/office/drawing/2014/main" id="{662E5CA8-7F7C-478D-B96F-94E9AEEFA254}"/>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E4BF8CC3-8B21-4512-ACAD-93A53580BE0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2" name="テキスト ボックス 401">
          <a:extLst>
            <a:ext uri="{FF2B5EF4-FFF2-40B4-BE49-F238E27FC236}">
              <a16:creationId xmlns:a16="http://schemas.microsoft.com/office/drawing/2014/main" id="{DB97B45A-2078-4984-83CB-0D100F405643}"/>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F78B7C40-5A47-4446-AF02-AAD546F91A1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21771</xdr:rowOff>
    </xdr:from>
    <xdr:to>
      <xdr:col>24</xdr:col>
      <xdr:colOff>62865</xdr:colOff>
      <xdr:row>108</xdr:row>
      <xdr:rowOff>43543</xdr:rowOff>
    </xdr:to>
    <xdr:cxnSp macro="">
      <xdr:nvCxnSpPr>
        <xdr:cNvPr id="404" name="直線コネクタ 403">
          <a:extLst>
            <a:ext uri="{FF2B5EF4-FFF2-40B4-BE49-F238E27FC236}">
              <a16:creationId xmlns:a16="http://schemas.microsoft.com/office/drawing/2014/main" id="{D6319380-2B1A-42A9-8083-C3961C65140C}"/>
            </a:ext>
          </a:extLst>
        </xdr:cNvPr>
        <xdr:cNvCxnSpPr/>
      </xdr:nvCxnSpPr>
      <xdr:spPr>
        <a:xfrm flipV="1">
          <a:off x="4634865" y="17166771"/>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405" name="【港湾・漁港】&#10;有形固定資産減価償却率最小値テキスト">
          <a:extLst>
            <a:ext uri="{FF2B5EF4-FFF2-40B4-BE49-F238E27FC236}">
              <a16:creationId xmlns:a16="http://schemas.microsoft.com/office/drawing/2014/main" id="{A2A91307-2E59-47AA-8A3E-3D52372EDA63}"/>
            </a:ext>
          </a:extLst>
        </xdr:cNvPr>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406" name="直線コネクタ 405">
          <a:extLst>
            <a:ext uri="{FF2B5EF4-FFF2-40B4-BE49-F238E27FC236}">
              <a16:creationId xmlns:a16="http://schemas.microsoft.com/office/drawing/2014/main" id="{AA6D368F-899F-4270-8B81-A5755DD65852}"/>
            </a:ext>
          </a:extLst>
        </xdr:cNvPr>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139898</xdr:rowOff>
    </xdr:from>
    <xdr:ext cx="405111" cy="259045"/>
    <xdr:sp macro="" textlink="">
      <xdr:nvSpPr>
        <xdr:cNvPr id="407" name="【港湾・漁港】&#10;有形固定資産減価償却率最大値テキスト">
          <a:extLst>
            <a:ext uri="{FF2B5EF4-FFF2-40B4-BE49-F238E27FC236}">
              <a16:creationId xmlns:a16="http://schemas.microsoft.com/office/drawing/2014/main" id="{9B40B6B6-A259-4197-A001-1C4B5E1B4E6F}"/>
            </a:ext>
          </a:extLst>
        </xdr:cNvPr>
        <xdr:cNvSpPr txBox="1"/>
      </xdr:nvSpPr>
      <xdr:spPr>
        <a:xfrm>
          <a:off x="4673600" y="16941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21771</xdr:rowOff>
    </xdr:from>
    <xdr:to>
      <xdr:col>24</xdr:col>
      <xdr:colOff>152400</xdr:colOff>
      <xdr:row>100</xdr:row>
      <xdr:rowOff>21771</xdr:rowOff>
    </xdr:to>
    <xdr:cxnSp macro="">
      <xdr:nvCxnSpPr>
        <xdr:cNvPr id="408" name="直線コネクタ 407">
          <a:extLst>
            <a:ext uri="{FF2B5EF4-FFF2-40B4-BE49-F238E27FC236}">
              <a16:creationId xmlns:a16="http://schemas.microsoft.com/office/drawing/2014/main" id="{4645113F-B680-4DBE-9E4D-07786EFF45DA}"/>
            </a:ext>
          </a:extLst>
        </xdr:cNvPr>
        <xdr:cNvCxnSpPr/>
      </xdr:nvCxnSpPr>
      <xdr:spPr>
        <a:xfrm>
          <a:off x="4546600" y="1716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83656</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B7AF6A16-B0EC-4C76-9B16-FCE8C67ACE15}"/>
            </a:ext>
          </a:extLst>
        </xdr:cNvPr>
        <xdr:cNvSpPr txBox="1"/>
      </xdr:nvSpPr>
      <xdr:spPr>
        <a:xfrm>
          <a:off x="4673600" y="17228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60779</xdr:rowOff>
    </xdr:from>
    <xdr:to>
      <xdr:col>24</xdr:col>
      <xdr:colOff>114300</xdr:colOff>
      <xdr:row>101</xdr:row>
      <xdr:rowOff>162379</xdr:rowOff>
    </xdr:to>
    <xdr:sp macro="" textlink="">
      <xdr:nvSpPr>
        <xdr:cNvPr id="410" name="フローチャート: 判断 409">
          <a:extLst>
            <a:ext uri="{FF2B5EF4-FFF2-40B4-BE49-F238E27FC236}">
              <a16:creationId xmlns:a16="http://schemas.microsoft.com/office/drawing/2014/main" id="{DE60DEB1-65BD-4DE2-BFDC-F3436175BCD5}"/>
            </a:ext>
          </a:extLst>
        </xdr:cNvPr>
        <xdr:cNvSpPr/>
      </xdr:nvSpPr>
      <xdr:spPr>
        <a:xfrm>
          <a:off x="4584700" y="1737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112486</xdr:rowOff>
    </xdr:from>
    <xdr:to>
      <xdr:col>20</xdr:col>
      <xdr:colOff>38100</xdr:colOff>
      <xdr:row>101</xdr:row>
      <xdr:rowOff>42636</xdr:rowOff>
    </xdr:to>
    <xdr:sp macro="" textlink="">
      <xdr:nvSpPr>
        <xdr:cNvPr id="411" name="フローチャート: 判断 410">
          <a:extLst>
            <a:ext uri="{FF2B5EF4-FFF2-40B4-BE49-F238E27FC236}">
              <a16:creationId xmlns:a16="http://schemas.microsoft.com/office/drawing/2014/main" id="{D7AA36CF-0FC1-4BBC-A459-648DF82064B6}"/>
            </a:ext>
          </a:extLst>
        </xdr:cNvPr>
        <xdr:cNvSpPr/>
      </xdr:nvSpPr>
      <xdr:spPr>
        <a:xfrm>
          <a:off x="3746500" y="172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90714</xdr:rowOff>
    </xdr:from>
    <xdr:to>
      <xdr:col>15</xdr:col>
      <xdr:colOff>101600</xdr:colOff>
      <xdr:row>101</xdr:row>
      <xdr:rowOff>20864</xdr:rowOff>
    </xdr:to>
    <xdr:sp macro="" textlink="">
      <xdr:nvSpPr>
        <xdr:cNvPr id="412" name="フローチャート: 判断 411">
          <a:extLst>
            <a:ext uri="{FF2B5EF4-FFF2-40B4-BE49-F238E27FC236}">
              <a16:creationId xmlns:a16="http://schemas.microsoft.com/office/drawing/2014/main" id="{216C42C3-BB93-4416-B570-8AD6CB05A969}"/>
            </a:ext>
          </a:extLst>
        </xdr:cNvPr>
        <xdr:cNvSpPr/>
      </xdr:nvSpPr>
      <xdr:spPr>
        <a:xfrm>
          <a:off x="2857500" y="1723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145143</xdr:rowOff>
    </xdr:from>
    <xdr:to>
      <xdr:col>10</xdr:col>
      <xdr:colOff>165100</xdr:colOff>
      <xdr:row>101</xdr:row>
      <xdr:rowOff>75293</xdr:rowOff>
    </xdr:to>
    <xdr:sp macro="" textlink="">
      <xdr:nvSpPr>
        <xdr:cNvPr id="413" name="フローチャート: 判断 412">
          <a:extLst>
            <a:ext uri="{FF2B5EF4-FFF2-40B4-BE49-F238E27FC236}">
              <a16:creationId xmlns:a16="http://schemas.microsoft.com/office/drawing/2014/main" id="{425C66D9-3F72-4CB4-A628-BC56D1300415}"/>
            </a:ext>
          </a:extLst>
        </xdr:cNvPr>
        <xdr:cNvSpPr/>
      </xdr:nvSpPr>
      <xdr:spPr>
        <a:xfrm>
          <a:off x="1968500" y="1729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98</xdr:row>
      <xdr:rowOff>150586</xdr:rowOff>
    </xdr:from>
    <xdr:to>
      <xdr:col>6</xdr:col>
      <xdr:colOff>38100</xdr:colOff>
      <xdr:row>99</xdr:row>
      <xdr:rowOff>80736</xdr:rowOff>
    </xdr:to>
    <xdr:sp macro="" textlink="">
      <xdr:nvSpPr>
        <xdr:cNvPr id="414" name="フローチャート: 判断 413">
          <a:extLst>
            <a:ext uri="{FF2B5EF4-FFF2-40B4-BE49-F238E27FC236}">
              <a16:creationId xmlns:a16="http://schemas.microsoft.com/office/drawing/2014/main" id="{2DEDBDBA-C176-4FE0-88D7-4928DAEAE09A}"/>
            </a:ext>
          </a:extLst>
        </xdr:cNvPr>
        <xdr:cNvSpPr/>
      </xdr:nvSpPr>
      <xdr:spPr>
        <a:xfrm>
          <a:off x="1079500" y="1695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C828E0F-E67C-4B7A-BAD3-1617ACB6D19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732AEFF-C64F-4E42-AB85-A0E1D6316B5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3C70DF8-86C7-4B9D-B32C-31A3B005121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BA5EB70-3ACB-419D-9617-B18E0B6FB8C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E6E94DA-8FBF-4ED1-B94A-7F518953EC2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166914</xdr:rowOff>
    </xdr:from>
    <xdr:to>
      <xdr:col>24</xdr:col>
      <xdr:colOff>114300</xdr:colOff>
      <xdr:row>105</xdr:row>
      <xdr:rowOff>97064</xdr:rowOff>
    </xdr:to>
    <xdr:sp macro="" textlink="">
      <xdr:nvSpPr>
        <xdr:cNvPr id="420" name="楕円 419">
          <a:extLst>
            <a:ext uri="{FF2B5EF4-FFF2-40B4-BE49-F238E27FC236}">
              <a16:creationId xmlns:a16="http://schemas.microsoft.com/office/drawing/2014/main" id="{894F683A-BEE8-4176-A263-40CE36ECB87A}"/>
            </a:ext>
          </a:extLst>
        </xdr:cNvPr>
        <xdr:cNvSpPr/>
      </xdr:nvSpPr>
      <xdr:spPr>
        <a:xfrm>
          <a:off x="4584700" y="17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145341</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3404364B-C331-4999-942F-ACC88B5519A7}"/>
            </a:ext>
          </a:extLst>
        </xdr:cNvPr>
        <xdr:cNvSpPr txBox="1"/>
      </xdr:nvSpPr>
      <xdr:spPr>
        <a:xfrm>
          <a:off x="4673600" y="1797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14514</xdr:rowOff>
    </xdr:from>
    <xdr:to>
      <xdr:col>20</xdr:col>
      <xdr:colOff>38100</xdr:colOff>
      <xdr:row>104</xdr:row>
      <xdr:rowOff>116114</xdr:rowOff>
    </xdr:to>
    <xdr:sp macro="" textlink="">
      <xdr:nvSpPr>
        <xdr:cNvPr id="422" name="楕円 421">
          <a:extLst>
            <a:ext uri="{FF2B5EF4-FFF2-40B4-BE49-F238E27FC236}">
              <a16:creationId xmlns:a16="http://schemas.microsoft.com/office/drawing/2014/main" id="{D71913D2-EFEC-4313-96FB-E0291C9F8041}"/>
            </a:ext>
          </a:extLst>
        </xdr:cNvPr>
        <xdr:cNvSpPr/>
      </xdr:nvSpPr>
      <xdr:spPr>
        <a:xfrm>
          <a:off x="3746500" y="178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65314</xdr:rowOff>
    </xdr:from>
    <xdr:to>
      <xdr:col>24</xdr:col>
      <xdr:colOff>63500</xdr:colOff>
      <xdr:row>105</xdr:row>
      <xdr:rowOff>46264</xdr:rowOff>
    </xdr:to>
    <xdr:cxnSp macro="">
      <xdr:nvCxnSpPr>
        <xdr:cNvPr id="423" name="直線コネクタ 422">
          <a:extLst>
            <a:ext uri="{FF2B5EF4-FFF2-40B4-BE49-F238E27FC236}">
              <a16:creationId xmlns:a16="http://schemas.microsoft.com/office/drawing/2014/main" id="{ACAE9E0B-4859-475B-B058-B0ABD518654F}"/>
            </a:ext>
          </a:extLst>
        </xdr:cNvPr>
        <xdr:cNvCxnSpPr/>
      </xdr:nvCxnSpPr>
      <xdr:spPr>
        <a:xfrm>
          <a:off x="3797300" y="17896114"/>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xdr:rowOff>
    </xdr:from>
    <xdr:to>
      <xdr:col>15</xdr:col>
      <xdr:colOff>101600</xdr:colOff>
      <xdr:row>103</xdr:row>
      <xdr:rowOff>102507</xdr:rowOff>
    </xdr:to>
    <xdr:sp macro="" textlink="">
      <xdr:nvSpPr>
        <xdr:cNvPr id="424" name="楕円 423">
          <a:extLst>
            <a:ext uri="{FF2B5EF4-FFF2-40B4-BE49-F238E27FC236}">
              <a16:creationId xmlns:a16="http://schemas.microsoft.com/office/drawing/2014/main" id="{FC01E9F9-2C1C-453C-886E-DC6B8EAF3747}"/>
            </a:ext>
          </a:extLst>
        </xdr:cNvPr>
        <xdr:cNvSpPr/>
      </xdr:nvSpPr>
      <xdr:spPr>
        <a:xfrm>
          <a:off x="2857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51707</xdr:rowOff>
    </xdr:from>
    <xdr:to>
      <xdr:col>19</xdr:col>
      <xdr:colOff>177800</xdr:colOff>
      <xdr:row>104</xdr:row>
      <xdr:rowOff>65314</xdr:rowOff>
    </xdr:to>
    <xdr:cxnSp macro="">
      <xdr:nvCxnSpPr>
        <xdr:cNvPr id="425" name="直線コネクタ 424">
          <a:extLst>
            <a:ext uri="{FF2B5EF4-FFF2-40B4-BE49-F238E27FC236}">
              <a16:creationId xmlns:a16="http://schemas.microsoft.com/office/drawing/2014/main" id="{5A18FA09-D1ED-41BD-999B-88A3FA98064B}"/>
            </a:ext>
          </a:extLst>
        </xdr:cNvPr>
        <xdr:cNvCxnSpPr/>
      </xdr:nvCxnSpPr>
      <xdr:spPr>
        <a:xfrm>
          <a:off x="2908300" y="177110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158750</xdr:rowOff>
    </xdr:from>
    <xdr:to>
      <xdr:col>10</xdr:col>
      <xdr:colOff>165100</xdr:colOff>
      <xdr:row>102</xdr:row>
      <xdr:rowOff>88900</xdr:rowOff>
    </xdr:to>
    <xdr:sp macro="" textlink="">
      <xdr:nvSpPr>
        <xdr:cNvPr id="426" name="楕円 425">
          <a:extLst>
            <a:ext uri="{FF2B5EF4-FFF2-40B4-BE49-F238E27FC236}">
              <a16:creationId xmlns:a16="http://schemas.microsoft.com/office/drawing/2014/main" id="{C52D4AFF-55B8-419D-9BA0-43C9AC3349B3}"/>
            </a:ext>
          </a:extLst>
        </xdr:cNvPr>
        <xdr:cNvSpPr/>
      </xdr:nvSpPr>
      <xdr:spPr>
        <a:xfrm>
          <a:off x="1968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38100</xdr:rowOff>
    </xdr:from>
    <xdr:to>
      <xdr:col>15</xdr:col>
      <xdr:colOff>50800</xdr:colOff>
      <xdr:row>103</xdr:row>
      <xdr:rowOff>51707</xdr:rowOff>
    </xdr:to>
    <xdr:cxnSp macro="">
      <xdr:nvCxnSpPr>
        <xdr:cNvPr id="427" name="直線コネクタ 426">
          <a:extLst>
            <a:ext uri="{FF2B5EF4-FFF2-40B4-BE49-F238E27FC236}">
              <a16:creationId xmlns:a16="http://schemas.microsoft.com/office/drawing/2014/main" id="{C019E532-E07A-45F6-9F72-3C7D96ECFD9F}"/>
            </a:ext>
          </a:extLst>
        </xdr:cNvPr>
        <xdr:cNvCxnSpPr/>
      </xdr:nvCxnSpPr>
      <xdr:spPr>
        <a:xfrm>
          <a:off x="2019300" y="175260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134257</xdr:rowOff>
    </xdr:from>
    <xdr:to>
      <xdr:col>6</xdr:col>
      <xdr:colOff>38100</xdr:colOff>
      <xdr:row>101</xdr:row>
      <xdr:rowOff>64407</xdr:rowOff>
    </xdr:to>
    <xdr:sp macro="" textlink="">
      <xdr:nvSpPr>
        <xdr:cNvPr id="428" name="楕円 427">
          <a:extLst>
            <a:ext uri="{FF2B5EF4-FFF2-40B4-BE49-F238E27FC236}">
              <a16:creationId xmlns:a16="http://schemas.microsoft.com/office/drawing/2014/main" id="{0E452505-792E-48C6-AF24-0C6FF8A304DF}"/>
            </a:ext>
          </a:extLst>
        </xdr:cNvPr>
        <xdr:cNvSpPr/>
      </xdr:nvSpPr>
      <xdr:spPr>
        <a:xfrm>
          <a:off x="1079500" y="172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13607</xdr:rowOff>
    </xdr:from>
    <xdr:to>
      <xdr:col>10</xdr:col>
      <xdr:colOff>114300</xdr:colOff>
      <xdr:row>102</xdr:row>
      <xdr:rowOff>38100</xdr:rowOff>
    </xdr:to>
    <xdr:cxnSp macro="">
      <xdr:nvCxnSpPr>
        <xdr:cNvPr id="429" name="直線コネクタ 428">
          <a:extLst>
            <a:ext uri="{FF2B5EF4-FFF2-40B4-BE49-F238E27FC236}">
              <a16:creationId xmlns:a16="http://schemas.microsoft.com/office/drawing/2014/main" id="{572B128F-A5F3-47B5-BD39-F4E270250922}"/>
            </a:ext>
          </a:extLst>
        </xdr:cNvPr>
        <xdr:cNvCxnSpPr/>
      </xdr:nvCxnSpPr>
      <xdr:spPr>
        <a:xfrm>
          <a:off x="1130300" y="173300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59163</xdr:rowOff>
    </xdr:from>
    <xdr:ext cx="405111" cy="259045"/>
    <xdr:sp macro="" textlink="">
      <xdr:nvSpPr>
        <xdr:cNvPr id="430" name="n_1aveValue【港湾・漁港】&#10;有形固定資産減価償却率">
          <a:extLst>
            <a:ext uri="{FF2B5EF4-FFF2-40B4-BE49-F238E27FC236}">
              <a16:creationId xmlns:a16="http://schemas.microsoft.com/office/drawing/2014/main" id="{19A0DBC3-8982-419D-A77E-26270E2CA47A}"/>
            </a:ext>
          </a:extLst>
        </xdr:cNvPr>
        <xdr:cNvSpPr txBox="1"/>
      </xdr:nvSpPr>
      <xdr:spPr>
        <a:xfrm>
          <a:off x="3582044" y="1703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37391</xdr:rowOff>
    </xdr:from>
    <xdr:ext cx="405111" cy="259045"/>
    <xdr:sp macro="" textlink="">
      <xdr:nvSpPr>
        <xdr:cNvPr id="431" name="n_2aveValue【港湾・漁港】&#10;有形固定資産減価償却率">
          <a:extLst>
            <a:ext uri="{FF2B5EF4-FFF2-40B4-BE49-F238E27FC236}">
              <a16:creationId xmlns:a16="http://schemas.microsoft.com/office/drawing/2014/main" id="{24B47E92-4498-41F8-8167-D75D4780212E}"/>
            </a:ext>
          </a:extLst>
        </xdr:cNvPr>
        <xdr:cNvSpPr txBox="1"/>
      </xdr:nvSpPr>
      <xdr:spPr>
        <a:xfrm>
          <a:off x="2705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91820</xdr:rowOff>
    </xdr:from>
    <xdr:ext cx="405111" cy="259045"/>
    <xdr:sp macro="" textlink="">
      <xdr:nvSpPr>
        <xdr:cNvPr id="432" name="n_3aveValue【港湾・漁港】&#10;有形固定資産減価償却率">
          <a:extLst>
            <a:ext uri="{FF2B5EF4-FFF2-40B4-BE49-F238E27FC236}">
              <a16:creationId xmlns:a16="http://schemas.microsoft.com/office/drawing/2014/main" id="{975B6716-E2C4-406F-87C5-0EE45A491818}"/>
            </a:ext>
          </a:extLst>
        </xdr:cNvPr>
        <xdr:cNvSpPr txBox="1"/>
      </xdr:nvSpPr>
      <xdr:spPr>
        <a:xfrm>
          <a:off x="1816744" y="1706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97</xdr:row>
      <xdr:rowOff>97263</xdr:rowOff>
    </xdr:from>
    <xdr:ext cx="405111" cy="259045"/>
    <xdr:sp macro="" textlink="">
      <xdr:nvSpPr>
        <xdr:cNvPr id="433" name="n_4aveValue【港湾・漁港】&#10;有形固定資産減価償却率">
          <a:extLst>
            <a:ext uri="{FF2B5EF4-FFF2-40B4-BE49-F238E27FC236}">
              <a16:creationId xmlns:a16="http://schemas.microsoft.com/office/drawing/2014/main" id="{9F8271DD-1784-4D8C-9D5C-3CE093184645}"/>
            </a:ext>
          </a:extLst>
        </xdr:cNvPr>
        <xdr:cNvSpPr txBox="1"/>
      </xdr:nvSpPr>
      <xdr:spPr>
        <a:xfrm>
          <a:off x="927744" y="1672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107241</xdr:rowOff>
    </xdr:from>
    <xdr:ext cx="405111" cy="259045"/>
    <xdr:sp macro="" textlink="">
      <xdr:nvSpPr>
        <xdr:cNvPr id="434" name="n_1mainValue【港湾・漁港】&#10;有形固定資産減価償却率">
          <a:extLst>
            <a:ext uri="{FF2B5EF4-FFF2-40B4-BE49-F238E27FC236}">
              <a16:creationId xmlns:a16="http://schemas.microsoft.com/office/drawing/2014/main" id="{68217861-4977-46C2-B6FC-700F1947FB1C}"/>
            </a:ext>
          </a:extLst>
        </xdr:cNvPr>
        <xdr:cNvSpPr txBox="1"/>
      </xdr:nvSpPr>
      <xdr:spPr>
        <a:xfrm>
          <a:off x="3582044" y="1793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93634</xdr:rowOff>
    </xdr:from>
    <xdr:ext cx="405111" cy="259045"/>
    <xdr:sp macro="" textlink="">
      <xdr:nvSpPr>
        <xdr:cNvPr id="435" name="n_2mainValue【港湾・漁港】&#10;有形固定資産減価償却率">
          <a:extLst>
            <a:ext uri="{FF2B5EF4-FFF2-40B4-BE49-F238E27FC236}">
              <a16:creationId xmlns:a16="http://schemas.microsoft.com/office/drawing/2014/main" id="{2B454A69-CF2D-404C-B8EB-778A7BA53510}"/>
            </a:ext>
          </a:extLst>
        </xdr:cNvPr>
        <xdr:cNvSpPr txBox="1"/>
      </xdr:nvSpPr>
      <xdr:spPr>
        <a:xfrm>
          <a:off x="270574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80027</xdr:rowOff>
    </xdr:from>
    <xdr:ext cx="405111" cy="259045"/>
    <xdr:sp macro="" textlink="">
      <xdr:nvSpPr>
        <xdr:cNvPr id="436" name="n_3mainValue【港湾・漁港】&#10;有形固定資産減価償却率">
          <a:extLst>
            <a:ext uri="{FF2B5EF4-FFF2-40B4-BE49-F238E27FC236}">
              <a16:creationId xmlns:a16="http://schemas.microsoft.com/office/drawing/2014/main" id="{2F6BCFE9-7963-4AC2-9063-8D3FEFD6F4B0}"/>
            </a:ext>
          </a:extLst>
        </xdr:cNvPr>
        <xdr:cNvSpPr txBox="1"/>
      </xdr:nvSpPr>
      <xdr:spPr>
        <a:xfrm>
          <a:off x="1816744" y="1756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55534</xdr:rowOff>
    </xdr:from>
    <xdr:ext cx="405111" cy="259045"/>
    <xdr:sp macro="" textlink="">
      <xdr:nvSpPr>
        <xdr:cNvPr id="437" name="n_4mainValue【港湾・漁港】&#10;有形固定資産減価償却率">
          <a:extLst>
            <a:ext uri="{FF2B5EF4-FFF2-40B4-BE49-F238E27FC236}">
              <a16:creationId xmlns:a16="http://schemas.microsoft.com/office/drawing/2014/main" id="{4CA21E31-016B-4CAB-A42D-6EE121D7C3D5}"/>
            </a:ext>
          </a:extLst>
        </xdr:cNvPr>
        <xdr:cNvSpPr txBox="1"/>
      </xdr:nvSpPr>
      <xdr:spPr>
        <a:xfrm>
          <a:off x="927744" y="17371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630B27B2-759D-4238-98BE-362F794F3A7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CCC12200-5BC6-4DDE-9F1C-FA15B86C949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7F15E0AC-61F0-4A39-98B9-D4A1CA56EC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F76E771E-BBB8-41A9-B71E-CBEAB07AF2B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A40DC1C0-6B57-4A9E-BB7E-8A34CEE990F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807DF148-1FAB-47C0-A1EF-906D1B897D5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470B833C-0F80-4D13-AF2F-69B30DDF091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DE344F39-7792-4485-920D-3140DFEFF1C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FA315423-D160-402D-9135-3607335820A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25740773-BA4F-4529-8634-9948A3888BA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8" name="直線コネクタ 447">
          <a:extLst>
            <a:ext uri="{FF2B5EF4-FFF2-40B4-BE49-F238E27FC236}">
              <a16:creationId xmlns:a16="http://schemas.microsoft.com/office/drawing/2014/main" id="{3831A825-AA35-49D6-95CF-EAAF244FA0B1}"/>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9" name="テキスト ボックス 448">
          <a:extLst>
            <a:ext uri="{FF2B5EF4-FFF2-40B4-BE49-F238E27FC236}">
              <a16:creationId xmlns:a16="http://schemas.microsoft.com/office/drawing/2014/main" id="{EFD384A9-9827-4B9C-A3A2-760E89B4E5E7}"/>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586DDB3D-523A-4540-82A5-DF0518612DA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1" name="テキスト ボックス 450">
          <a:extLst>
            <a:ext uri="{FF2B5EF4-FFF2-40B4-BE49-F238E27FC236}">
              <a16:creationId xmlns:a16="http://schemas.microsoft.com/office/drawing/2014/main" id="{F047EF4C-815A-4E8E-B9A9-48EE150BFC05}"/>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2" name="直線コネクタ 451">
          <a:extLst>
            <a:ext uri="{FF2B5EF4-FFF2-40B4-BE49-F238E27FC236}">
              <a16:creationId xmlns:a16="http://schemas.microsoft.com/office/drawing/2014/main" id="{AF221202-F652-4A11-8BC7-6E339FBBC801}"/>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53" name="テキスト ボックス 452">
          <a:extLst>
            <a:ext uri="{FF2B5EF4-FFF2-40B4-BE49-F238E27FC236}">
              <a16:creationId xmlns:a16="http://schemas.microsoft.com/office/drawing/2014/main" id="{55289B4A-A1E0-4264-861D-35F2711A0DAF}"/>
            </a:ext>
          </a:extLst>
        </xdr:cNvPr>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E60A2EB-DED7-4414-A9C8-58D5D1849F8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55" name="テキスト ボックス 454">
          <a:extLst>
            <a:ext uri="{FF2B5EF4-FFF2-40B4-BE49-F238E27FC236}">
              <a16:creationId xmlns:a16="http://schemas.microsoft.com/office/drawing/2014/main" id="{5A280EF5-A187-457A-8A3C-B3DD9B68B0D6}"/>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82D562E9-11A1-497C-9A48-86420F56CA5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134099</xdr:rowOff>
    </xdr:from>
    <xdr:to>
      <xdr:col>54</xdr:col>
      <xdr:colOff>189865</xdr:colOff>
      <xdr:row>107</xdr:row>
      <xdr:rowOff>131344</xdr:rowOff>
    </xdr:to>
    <xdr:cxnSp macro="">
      <xdr:nvCxnSpPr>
        <xdr:cNvPr id="457" name="直線コネクタ 456">
          <a:extLst>
            <a:ext uri="{FF2B5EF4-FFF2-40B4-BE49-F238E27FC236}">
              <a16:creationId xmlns:a16="http://schemas.microsoft.com/office/drawing/2014/main" id="{00D70915-7395-4C6C-AC63-BC7C53108E96}"/>
            </a:ext>
          </a:extLst>
        </xdr:cNvPr>
        <xdr:cNvCxnSpPr/>
      </xdr:nvCxnSpPr>
      <xdr:spPr>
        <a:xfrm flipV="1">
          <a:off x="10476865" y="18307799"/>
          <a:ext cx="0" cy="16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135171</xdr:rowOff>
    </xdr:from>
    <xdr:ext cx="534377" cy="259045"/>
    <xdr:sp macro="" textlink="">
      <xdr:nvSpPr>
        <xdr:cNvPr id="458" name="【港湾・漁港】&#10;一人当たり有形固定資産（償却資産）額最小値テキスト">
          <a:extLst>
            <a:ext uri="{FF2B5EF4-FFF2-40B4-BE49-F238E27FC236}">
              <a16:creationId xmlns:a16="http://schemas.microsoft.com/office/drawing/2014/main" id="{D77B928D-D6F4-44D1-9853-FD4E53D2413F}"/>
            </a:ext>
          </a:extLst>
        </xdr:cNvPr>
        <xdr:cNvSpPr txBox="1"/>
      </xdr:nvSpPr>
      <xdr:spPr>
        <a:xfrm>
          <a:off x="10515600" y="1848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131344</xdr:rowOff>
    </xdr:from>
    <xdr:to>
      <xdr:col>55</xdr:col>
      <xdr:colOff>88900</xdr:colOff>
      <xdr:row>107</xdr:row>
      <xdr:rowOff>131344</xdr:rowOff>
    </xdr:to>
    <xdr:cxnSp macro="">
      <xdr:nvCxnSpPr>
        <xdr:cNvPr id="459" name="直線コネクタ 458">
          <a:extLst>
            <a:ext uri="{FF2B5EF4-FFF2-40B4-BE49-F238E27FC236}">
              <a16:creationId xmlns:a16="http://schemas.microsoft.com/office/drawing/2014/main" id="{6A96AA69-1E80-4F79-A4E5-0A8554F355C9}"/>
            </a:ext>
          </a:extLst>
        </xdr:cNvPr>
        <xdr:cNvCxnSpPr/>
      </xdr:nvCxnSpPr>
      <xdr:spPr>
        <a:xfrm>
          <a:off x="10388600" y="184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80776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9279AFA8-771B-47E1-AFEC-8B0BB8EC5272}"/>
            </a:ext>
          </a:extLst>
        </xdr:cNvPr>
        <xdr:cNvSpPr txBox="1"/>
      </xdr:nvSpPr>
      <xdr:spPr>
        <a:xfrm>
          <a:off x="10515600" y="180830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134099</xdr:rowOff>
    </xdr:from>
    <xdr:to>
      <xdr:col>55</xdr:col>
      <xdr:colOff>88900</xdr:colOff>
      <xdr:row>106</xdr:row>
      <xdr:rowOff>134099</xdr:rowOff>
    </xdr:to>
    <xdr:cxnSp macro="">
      <xdr:nvCxnSpPr>
        <xdr:cNvPr id="461" name="直線コネクタ 460">
          <a:extLst>
            <a:ext uri="{FF2B5EF4-FFF2-40B4-BE49-F238E27FC236}">
              <a16:creationId xmlns:a16="http://schemas.microsoft.com/office/drawing/2014/main" id="{4536F194-8768-4CB9-A054-0F397E679F7B}"/>
            </a:ext>
          </a:extLst>
        </xdr:cNvPr>
        <xdr:cNvCxnSpPr/>
      </xdr:nvCxnSpPr>
      <xdr:spPr>
        <a:xfrm>
          <a:off x="10388600" y="1830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36326</xdr:rowOff>
    </xdr:from>
    <xdr:ext cx="690189" cy="259045"/>
    <xdr:sp macro="" textlink="">
      <xdr:nvSpPr>
        <xdr:cNvPr id="462" name="【港湾・漁港】&#10;一人当たり有形固定資産（償却資産）額平均値テキスト">
          <a:extLst>
            <a:ext uri="{FF2B5EF4-FFF2-40B4-BE49-F238E27FC236}">
              <a16:creationId xmlns:a16="http://schemas.microsoft.com/office/drawing/2014/main" id="{1C7BC858-9DD4-4698-90FD-EB1991EBCD9E}"/>
            </a:ext>
          </a:extLst>
        </xdr:cNvPr>
        <xdr:cNvSpPr txBox="1"/>
      </xdr:nvSpPr>
      <xdr:spPr>
        <a:xfrm>
          <a:off x="10515600" y="1821002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8725</xdr:rowOff>
    </xdr:from>
    <xdr:to>
      <xdr:col>55</xdr:col>
      <xdr:colOff>50800</xdr:colOff>
      <xdr:row>107</xdr:row>
      <xdr:rowOff>110325</xdr:rowOff>
    </xdr:to>
    <xdr:sp macro="" textlink="">
      <xdr:nvSpPr>
        <xdr:cNvPr id="463" name="フローチャート: 判断 462">
          <a:extLst>
            <a:ext uri="{FF2B5EF4-FFF2-40B4-BE49-F238E27FC236}">
              <a16:creationId xmlns:a16="http://schemas.microsoft.com/office/drawing/2014/main" id="{54EE11A4-128E-40BE-815B-A37D15F24AAB}"/>
            </a:ext>
          </a:extLst>
        </xdr:cNvPr>
        <xdr:cNvSpPr/>
      </xdr:nvSpPr>
      <xdr:spPr>
        <a:xfrm>
          <a:off x="10426700" y="1835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40906</xdr:rowOff>
    </xdr:from>
    <xdr:to>
      <xdr:col>50</xdr:col>
      <xdr:colOff>165100</xdr:colOff>
      <xdr:row>107</xdr:row>
      <xdr:rowOff>142506</xdr:rowOff>
    </xdr:to>
    <xdr:sp macro="" textlink="">
      <xdr:nvSpPr>
        <xdr:cNvPr id="464" name="フローチャート: 判断 463">
          <a:extLst>
            <a:ext uri="{FF2B5EF4-FFF2-40B4-BE49-F238E27FC236}">
              <a16:creationId xmlns:a16="http://schemas.microsoft.com/office/drawing/2014/main" id="{07BE4727-A818-4F76-A99F-FDBFBE839724}"/>
            </a:ext>
          </a:extLst>
        </xdr:cNvPr>
        <xdr:cNvSpPr/>
      </xdr:nvSpPr>
      <xdr:spPr>
        <a:xfrm>
          <a:off x="9588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26657</xdr:rowOff>
    </xdr:from>
    <xdr:to>
      <xdr:col>46</xdr:col>
      <xdr:colOff>38100</xdr:colOff>
      <xdr:row>100</xdr:row>
      <xdr:rowOff>128257</xdr:rowOff>
    </xdr:to>
    <xdr:sp macro="" textlink="">
      <xdr:nvSpPr>
        <xdr:cNvPr id="465" name="フローチャート: 判断 464">
          <a:extLst>
            <a:ext uri="{FF2B5EF4-FFF2-40B4-BE49-F238E27FC236}">
              <a16:creationId xmlns:a16="http://schemas.microsoft.com/office/drawing/2014/main" id="{24599F2F-5AED-4A63-9DD4-99C7C7D47229}"/>
            </a:ext>
          </a:extLst>
        </xdr:cNvPr>
        <xdr:cNvSpPr/>
      </xdr:nvSpPr>
      <xdr:spPr>
        <a:xfrm>
          <a:off x="8699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66684</xdr:rowOff>
    </xdr:from>
    <xdr:to>
      <xdr:col>41</xdr:col>
      <xdr:colOff>101600</xdr:colOff>
      <xdr:row>107</xdr:row>
      <xdr:rowOff>168284</xdr:rowOff>
    </xdr:to>
    <xdr:sp macro="" textlink="">
      <xdr:nvSpPr>
        <xdr:cNvPr id="466" name="フローチャート: 判断 465">
          <a:extLst>
            <a:ext uri="{FF2B5EF4-FFF2-40B4-BE49-F238E27FC236}">
              <a16:creationId xmlns:a16="http://schemas.microsoft.com/office/drawing/2014/main" id="{9A1E3050-0ED6-46B3-8DE1-80A61808C899}"/>
            </a:ext>
          </a:extLst>
        </xdr:cNvPr>
        <xdr:cNvSpPr/>
      </xdr:nvSpPr>
      <xdr:spPr>
        <a:xfrm>
          <a:off x="7810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66342</xdr:rowOff>
    </xdr:from>
    <xdr:to>
      <xdr:col>36</xdr:col>
      <xdr:colOff>165100</xdr:colOff>
      <xdr:row>107</xdr:row>
      <xdr:rowOff>167942</xdr:rowOff>
    </xdr:to>
    <xdr:sp macro="" textlink="">
      <xdr:nvSpPr>
        <xdr:cNvPr id="467" name="フローチャート: 判断 466">
          <a:extLst>
            <a:ext uri="{FF2B5EF4-FFF2-40B4-BE49-F238E27FC236}">
              <a16:creationId xmlns:a16="http://schemas.microsoft.com/office/drawing/2014/main" id="{23461971-3390-4FB5-96AC-647690F3EA29}"/>
            </a:ext>
          </a:extLst>
        </xdr:cNvPr>
        <xdr:cNvSpPr/>
      </xdr:nvSpPr>
      <xdr:spPr>
        <a:xfrm>
          <a:off x="6921500" y="1841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77A29A71-5AA9-4F96-9509-D7BCC446B1B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DC08B94-9C39-43A7-A038-B239D98E91F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5C6F161-F3DE-4EA9-B414-52533B2D0A7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CFD27C01-F7DB-4AF1-89BD-11EA997CBE5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CC65259-07B1-46B1-AC6F-D265CEB5C8C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16215</xdr:rowOff>
    </xdr:from>
    <xdr:to>
      <xdr:col>55</xdr:col>
      <xdr:colOff>50800</xdr:colOff>
      <xdr:row>107</xdr:row>
      <xdr:rowOff>117815</xdr:rowOff>
    </xdr:to>
    <xdr:sp macro="" textlink="">
      <xdr:nvSpPr>
        <xdr:cNvPr id="473" name="楕円 472">
          <a:extLst>
            <a:ext uri="{FF2B5EF4-FFF2-40B4-BE49-F238E27FC236}">
              <a16:creationId xmlns:a16="http://schemas.microsoft.com/office/drawing/2014/main" id="{1F164A94-D591-4F23-AD46-504BD23E4FA6}"/>
            </a:ext>
          </a:extLst>
        </xdr:cNvPr>
        <xdr:cNvSpPr/>
      </xdr:nvSpPr>
      <xdr:spPr>
        <a:xfrm>
          <a:off x="10426700" y="183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166092</xdr:rowOff>
    </xdr:from>
    <xdr:ext cx="690189" cy="259045"/>
    <xdr:sp macro="" textlink="">
      <xdr:nvSpPr>
        <xdr:cNvPr id="474" name="【港湾・漁港】&#10;一人当たり有形固定資産（償却資産）額該当値テキスト">
          <a:extLst>
            <a:ext uri="{FF2B5EF4-FFF2-40B4-BE49-F238E27FC236}">
              <a16:creationId xmlns:a16="http://schemas.microsoft.com/office/drawing/2014/main" id="{277424D0-97F0-4B38-8C84-B95D1AE6E6A0}"/>
            </a:ext>
          </a:extLst>
        </xdr:cNvPr>
        <xdr:cNvSpPr txBox="1"/>
      </xdr:nvSpPr>
      <xdr:spPr>
        <a:xfrm>
          <a:off x="10515600" y="18339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17861</xdr:rowOff>
    </xdr:from>
    <xdr:to>
      <xdr:col>50</xdr:col>
      <xdr:colOff>165100</xdr:colOff>
      <xdr:row>107</xdr:row>
      <xdr:rowOff>119461</xdr:rowOff>
    </xdr:to>
    <xdr:sp macro="" textlink="">
      <xdr:nvSpPr>
        <xdr:cNvPr id="475" name="楕円 474">
          <a:extLst>
            <a:ext uri="{FF2B5EF4-FFF2-40B4-BE49-F238E27FC236}">
              <a16:creationId xmlns:a16="http://schemas.microsoft.com/office/drawing/2014/main" id="{4CF0D8CE-AB64-4BD6-9045-81939ED2A4F0}"/>
            </a:ext>
          </a:extLst>
        </xdr:cNvPr>
        <xdr:cNvSpPr/>
      </xdr:nvSpPr>
      <xdr:spPr>
        <a:xfrm>
          <a:off x="9588500" y="183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67015</xdr:rowOff>
    </xdr:from>
    <xdr:to>
      <xdr:col>55</xdr:col>
      <xdr:colOff>0</xdr:colOff>
      <xdr:row>107</xdr:row>
      <xdr:rowOff>68661</xdr:rowOff>
    </xdr:to>
    <xdr:cxnSp macro="">
      <xdr:nvCxnSpPr>
        <xdr:cNvPr id="476" name="直線コネクタ 475">
          <a:extLst>
            <a:ext uri="{FF2B5EF4-FFF2-40B4-BE49-F238E27FC236}">
              <a16:creationId xmlns:a16="http://schemas.microsoft.com/office/drawing/2014/main" id="{DD3DD0A2-F497-40F3-A0CD-9E43B4F56F42}"/>
            </a:ext>
          </a:extLst>
        </xdr:cNvPr>
        <xdr:cNvCxnSpPr/>
      </xdr:nvCxnSpPr>
      <xdr:spPr>
        <a:xfrm flipV="1">
          <a:off x="9639300" y="18412165"/>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19800</xdr:rowOff>
    </xdr:from>
    <xdr:to>
      <xdr:col>46</xdr:col>
      <xdr:colOff>38100</xdr:colOff>
      <xdr:row>107</xdr:row>
      <xdr:rowOff>121400</xdr:rowOff>
    </xdr:to>
    <xdr:sp macro="" textlink="">
      <xdr:nvSpPr>
        <xdr:cNvPr id="477" name="楕円 476">
          <a:extLst>
            <a:ext uri="{FF2B5EF4-FFF2-40B4-BE49-F238E27FC236}">
              <a16:creationId xmlns:a16="http://schemas.microsoft.com/office/drawing/2014/main" id="{D7F0963D-AB17-4668-B12D-9BC4FBE2A1CC}"/>
            </a:ext>
          </a:extLst>
        </xdr:cNvPr>
        <xdr:cNvSpPr/>
      </xdr:nvSpPr>
      <xdr:spPr>
        <a:xfrm>
          <a:off x="8699500" y="1836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68661</xdr:rowOff>
    </xdr:from>
    <xdr:to>
      <xdr:col>50</xdr:col>
      <xdr:colOff>114300</xdr:colOff>
      <xdr:row>107</xdr:row>
      <xdr:rowOff>70600</xdr:rowOff>
    </xdr:to>
    <xdr:cxnSp macro="">
      <xdr:nvCxnSpPr>
        <xdr:cNvPr id="478" name="直線コネクタ 477">
          <a:extLst>
            <a:ext uri="{FF2B5EF4-FFF2-40B4-BE49-F238E27FC236}">
              <a16:creationId xmlns:a16="http://schemas.microsoft.com/office/drawing/2014/main" id="{16C3BF2C-A8F5-401D-ABF8-F818F59BDB20}"/>
            </a:ext>
          </a:extLst>
        </xdr:cNvPr>
        <xdr:cNvCxnSpPr/>
      </xdr:nvCxnSpPr>
      <xdr:spPr>
        <a:xfrm flipV="1">
          <a:off x="8750300" y="18413811"/>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21433</xdr:rowOff>
    </xdr:from>
    <xdr:to>
      <xdr:col>41</xdr:col>
      <xdr:colOff>101600</xdr:colOff>
      <xdr:row>107</xdr:row>
      <xdr:rowOff>123033</xdr:rowOff>
    </xdr:to>
    <xdr:sp macro="" textlink="">
      <xdr:nvSpPr>
        <xdr:cNvPr id="479" name="楕円 478">
          <a:extLst>
            <a:ext uri="{FF2B5EF4-FFF2-40B4-BE49-F238E27FC236}">
              <a16:creationId xmlns:a16="http://schemas.microsoft.com/office/drawing/2014/main" id="{9A898822-5E40-4C0A-BA5A-F79A8E0CE24F}"/>
            </a:ext>
          </a:extLst>
        </xdr:cNvPr>
        <xdr:cNvSpPr/>
      </xdr:nvSpPr>
      <xdr:spPr>
        <a:xfrm>
          <a:off x="7810500" y="18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70600</xdr:rowOff>
    </xdr:from>
    <xdr:to>
      <xdr:col>45</xdr:col>
      <xdr:colOff>177800</xdr:colOff>
      <xdr:row>107</xdr:row>
      <xdr:rowOff>72233</xdr:rowOff>
    </xdr:to>
    <xdr:cxnSp macro="">
      <xdr:nvCxnSpPr>
        <xdr:cNvPr id="480" name="直線コネクタ 479">
          <a:extLst>
            <a:ext uri="{FF2B5EF4-FFF2-40B4-BE49-F238E27FC236}">
              <a16:creationId xmlns:a16="http://schemas.microsoft.com/office/drawing/2014/main" id="{CAD81E66-DACC-4B02-A50D-B9E103A17867}"/>
            </a:ext>
          </a:extLst>
        </xdr:cNvPr>
        <xdr:cNvCxnSpPr/>
      </xdr:nvCxnSpPr>
      <xdr:spPr>
        <a:xfrm flipV="1">
          <a:off x="7861300" y="184157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22310</xdr:rowOff>
    </xdr:from>
    <xdr:to>
      <xdr:col>36</xdr:col>
      <xdr:colOff>165100</xdr:colOff>
      <xdr:row>107</xdr:row>
      <xdr:rowOff>123910</xdr:rowOff>
    </xdr:to>
    <xdr:sp macro="" textlink="">
      <xdr:nvSpPr>
        <xdr:cNvPr id="481" name="楕円 480">
          <a:extLst>
            <a:ext uri="{FF2B5EF4-FFF2-40B4-BE49-F238E27FC236}">
              <a16:creationId xmlns:a16="http://schemas.microsoft.com/office/drawing/2014/main" id="{A785B2D7-5EC3-42C7-8EC9-35D348E0A9BA}"/>
            </a:ext>
          </a:extLst>
        </xdr:cNvPr>
        <xdr:cNvSpPr/>
      </xdr:nvSpPr>
      <xdr:spPr>
        <a:xfrm>
          <a:off x="6921500" y="183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72233</xdr:rowOff>
    </xdr:from>
    <xdr:to>
      <xdr:col>41</xdr:col>
      <xdr:colOff>50800</xdr:colOff>
      <xdr:row>107</xdr:row>
      <xdr:rowOff>73110</xdr:rowOff>
    </xdr:to>
    <xdr:cxnSp macro="">
      <xdr:nvCxnSpPr>
        <xdr:cNvPr id="482" name="直線コネクタ 481">
          <a:extLst>
            <a:ext uri="{FF2B5EF4-FFF2-40B4-BE49-F238E27FC236}">
              <a16:creationId xmlns:a16="http://schemas.microsoft.com/office/drawing/2014/main" id="{1D0723C5-57D5-4BAF-8DA7-4B28B35ACD81}"/>
            </a:ext>
          </a:extLst>
        </xdr:cNvPr>
        <xdr:cNvCxnSpPr/>
      </xdr:nvCxnSpPr>
      <xdr:spPr>
        <a:xfrm flipV="1">
          <a:off x="6972300" y="18417383"/>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133633</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D246A634-AA04-41E3-8F4E-A43FE484250E}"/>
            </a:ext>
          </a:extLst>
        </xdr:cNvPr>
        <xdr:cNvSpPr txBox="1"/>
      </xdr:nvSpPr>
      <xdr:spPr>
        <a:xfrm>
          <a:off x="9327095" y="1847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181388</xdr:colOff>
      <xdr:row>98</xdr:row>
      <xdr:rowOff>144784</xdr:rowOff>
    </xdr:from>
    <xdr:ext cx="754822" cy="259045"/>
    <xdr:sp macro="" textlink="">
      <xdr:nvSpPr>
        <xdr:cNvPr id="484" name="n_2aveValue【港湾・漁港】&#10;一人当たり有形固定資産（償却資産）額">
          <a:extLst>
            <a:ext uri="{FF2B5EF4-FFF2-40B4-BE49-F238E27FC236}">
              <a16:creationId xmlns:a16="http://schemas.microsoft.com/office/drawing/2014/main" id="{9DBBCC3C-0A7B-4B2B-969B-C64E5861641A}"/>
            </a:ext>
          </a:extLst>
        </xdr:cNvPr>
        <xdr:cNvSpPr txBox="1"/>
      </xdr:nvSpPr>
      <xdr:spPr>
        <a:xfrm>
          <a:off x="8372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159411</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273CE8DD-AD0A-414C-B15F-AAB46CFD1D5E}"/>
            </a:ext>
          </a:extLst>
        </xdr:cNvPr>
        <xdr:cNvSpPr txBox="1"/>
      </xdr:nvSpPr>
      <xdr:spPr>
        <a:xfrm>
          <a:off x="7561795" y="1850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159069</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A5B2B945-5166-4874-B7C1-16B2131ED355}"/>
            </a:ext>
          </a:extLst>
        </xdr:cNvPr>
        <xdr:cNvSpPr txBox="1"/>
      </xdr:nvSpPr>
      <xdr:spPr>
        <a:xfrm>
          <a:off x="6672795" y="1850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135988</xdr:rowOff>
    </xdr:from>
    <xdr:ext cx="690189" cy="259045"/>
    <xdr:sp macro="" textlink="">
      <xdr:nvSpPr>
        <xdr:cNvPr id="487" name="n_1mainValue【港湾・漁港】&#10;一人当たり有形固定資産（償却資産）額">
          <a:extLst>
            <a:ext uri="{FF2B5EF4-FFF2-40B4-BE49-F238E27FC236}">
              <a16:creationId xmlns:a16="http://schemas.microsoft.com/office/drawing/2014/main" id="{4BC0F858-C74D-4F68-B4C7-C8C4900800D4}"/>
            </a:ext>
          </a:extLst>
        </xdr:cNvPr>
        <xdr:cNvSpPr txBox="1"/>
      </xdr:nvSpPr>
      <xdr:spPr>
        <a:xfrm>
          <a:off x="9281505" y="18138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112527</xdr:rowOff>
    </xdr:from>
    <xdr:ext cx="690189" cy="259045"/>
    <xdr:sp macro="" textlink="">
      <xdr:nvSpPr>
        <xdr:cNvPr id="488" name="n_2mainValue【港湾・漁港】&#10;一人当たり有形固定資産（償却資産）額">
          <a:extLst>
            <a:ext uri="{FF2B5EF4-FFF2-40B4-BE49-F238E27FC236}">
              <a16:creationId xmlns:a16="http://schemas.microsoft.com/office/drawing/2014/main" id="{78941EAB-4644-44ED-9D7A-7CE0846A81EC}"/>
            </a:ext>
          </a:extLst>
        </xdr:cNvPr>
        <xdr:cNvSpPr txBox="1"/>
      </xdr:nvSpPr>
      <xdr:spPr>
        <a:xfrm>
          <a:off x="8405205" y="18457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139560</xdr:rowOff>
    </xdr:from>
    <xdr:ext cx="690189" cy="259045"/>
    <xdr:sp macro="" textlink="">
      <xdr:nvSpPr>
        <xdr:cNvPr id="489" name="n_3mainValue【港湾・漁港】&#10;一人当たり有形固定資産（償却資産）額">
          <a:extLst>
            <a:ext uri="{FF2B5EF4-FFF2-40B4-BE49-F238E27FC236}">
              <a16:creationId xmlns:a16="http://schemas.microsoft.com/office/drawing/2014/main" id="{E9B51D81-18BE-4C1D-91F7-86AF3E835C72}"/>
            </a:ext>
          </a:extLst>
        </xdr:cNvPr>
        <xdr:cNvSpPr txBox="1"/>
      </xdr:nvSpPr>
      <xdr:spPr>
        <a:xfrm>
          <a:off x="7516205" y="18141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140437</xdr:rowOff>
    </xdr:from>
    <xdr:ext cx="690189" cy="259045"/>
    <xdr:sp macro="" textlink="">
      <xdr:nvSpPr>
        <xdr:cNvPr id="490" name="n_4mainValue【港湾・漁港】&#10;一人当たり有形固定資産（償却資産）額">
          <a:extLst>
            <a:ext uri="{FF2B5EF4-FFF2-40B4-BE49-F238E27FC236}">
              <a16:creationId xmlns:a16="http://schemas.microsoft.com/office/drawing/2014/main" id="{A1BE73A3-72B1-4AD8-8428-A6BB26ABB93D}"/>
            </a:ext>
          </a:extLst>
        </xdr:cNvPr>
        <xdr:cNvSpPr txBox="1"/>
      </xdr:nvSpPr>
      <xdr:spPr>
        <a:xfrm>
          <a:off x="6627205" y="181426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A278953B-2921-4B12-A97E-840C4EB49C6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F832CDA5-C270-4B4E-84A7-AE4E35BFCCC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7B0FE132-AD0D-4DE3-868E-42B1A40A3AC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8C03ED24-1383-46BB-8F2C-3AD6887DE5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89B524DF-8324-4345-9401-61315284ED0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6EE37B77-36FD-4AA2-919A-22DDAC42B84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338E832F-BC1A-46DD-9EA1-7970EF6222C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FD277A99-450D-4314-B501-DA65B27591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8511B59E-E157-4C4F-8211-68E42102CF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50319E6C-D437-45A1-905E-D7CB7FDC53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DFDD824C-2430-4B1E-B152-57B0B30E8D5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D4146550-0AA7-4149-873A-3AA20E91E01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AA3B6AB-4790-4D87-B9AD-FC46AFDD96E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E0548CB8-A40D-4635-AE10-4A1C7509BC2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7F46697C-B53B-4CBF-B398-ACABA6AFA73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EB910190-30A0-4884-9675-42569D397BF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98963ACB-61BB-4181-881A-43F28B38EA4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BFF16140-5BF7-4152-8B76-1CEA6BE4BC3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B4C9E508-B575-41EF-B0C3-A913074EC8E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D4E3E1B9-1897-40AD-A0AB-AE201B7F6C4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96F23094-346D-426A-BE86-4697D2C8596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6BE9ED03-F345-4292-A061-B768E7C829C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DAEF5FB1-C807-49BB-A699-844FF6F5343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5C9E08CC-1EC3-4E55-B4AD-028C2AB39F6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23833AC4-D004-4197-B09B-7F40C2A2DA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3A71DD66-2D31-4015-8E75-23F7227E93DF}"/>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46056139-1BCD-411C-952E-7FC5A4BFAFD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B8AB344D-E07B-486E-B852-7A0685CE03A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19" name="【認定こども園・幼稚園・保育所】&#10;有形固定資産減価償却率最大値テキスト">
          <a:extLst>
            <a:ext uri="{FF2B5EF4-FFF2-40B4-BE49-F238E27FC236}">
              <a16:creationId xmlns:a16="http://schemas.microsoft.com/office/drawing/2014/main" id="{6FA21809-2DF4-4A22-9BFD-D56FB9C76EC4}"/>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0" name="直線コネクタ 519">
          <a:extLst>
            <a:ext uri="{FF2B5EF4-FFF2-40B4-BE49-F238E27FC236}">
              <a16:creationId xmlns:a16="http://schemas.microsoft.com/office/drawing/2014/main" id="{A7A4CBCE-C83F-4FD4-97C1-13253A1D9122}"/>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A6AF3154-C43E-4618-8D80-FC1652610A17}"/>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522" name="フローチャート: 判断 521">
          <a:extLst>
            <a:ext uri="{FF2B5EF4-FFF2-40B4-BE49-F238E27FC236}">
              <a16:creationId xmlns:a16="http://schemas.microsoft.com/office/drawing/2014/main" id="{0F51F820-2F34-4F9F-B427-65E6F80C5E7C}"/>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523" name="フローチャート: 判断 522">
          <a:extLst>
            <a:ext uri="{FF2B5EF4-FFF2-40B4-BE49-F238E27FC236}">
              <a16:creationId xmlns:a16="http://schemas.microsoft.com/office/drawing/2014/main" id="{E996A3B6-504D-47E4-AEF9-81A39B8BAC24}"/>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524" name="フローチャート: 判断 523">
          <a:extLst>
            <a:ext uri="{FF2B5EF4-FFF2-40B4-BE49-F238E27FC236}">
              <a16:creationId xmlns:a16="http://schemas.microsoft.com/office/drawing/2014/main" id="{ADA30B52-7FBA-4042-B318-8C3AB12CD743}"/>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525" name="フローチャート: 判断 524">
          <a:extLst>
            <a:ext uri="{FF2B5EF4-FFF2-40B4-BE49-F238E27FC236}">
              <a16:creationId xmlns:a16="http://schemas.microsoft.com/office/drawing/2014/main" id="{3F545C6D-D4E2-4B3C-95E1-23E4382AD367}"/>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526" name="フローチャート: 判断 525">
          <a:extLst>
            <a:ext uri="{FF2B5EF4-FFF2-40B4-BE49-F238E27FC236}">
              <a16:creationId xmlns:a16="http://schemas.microsoft.com/office/drawing/2014/main" id="{D5CD065F-DA90-4EB0-AE59-D5BE53ECF1E3}"/>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E3CA015E-7EAF-464F-BDF8-0482AE5A94C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D862B07A-055F-4278-B9A0-9DFAD96C31B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C284847-2644-458B-B368-0CA3F2EFD04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3503957E-6306-4092-86EA-089F26AABA6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8F1B854-D03A-401E-8CE3-5011DD4E856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74386</xdr:rowOff>
    </xdr:from>
    <xdr:to>
      <xdr:col>85</xdr:col>
      <xdr:colOff>177800</xdr:colOff>
      <xdr:row>35</xdr:row>
      <xdr:rowOff>4536</xdr:rowOff>
    </xdr:to>
    <xdr:sp macro="" textlink="">
      <xdr:nvSpPr>
        <xdr:cNvPr id="532" name="楕円 531">
          <a:extLst>
            <a:ext uri="{FF2B5EF4-FFF2-40B4-BE49-F238E27FC236}">
              <a16:creationId xmlns:a16="http://schemas.microsoft.com/office/drawing/2014/main" id="{9BD625C7-312A-485C-AB33-036BC9097538}"/>
            </a:ext>
          </a:extLst>
        </xdr:cNvPr>
        <xdr:cNvSpPr/>
      </xdr:nvSpPr>
      <xdr:spPr>
        <a:xfrm>
          <a:off x="162687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160763</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F4E95510-FD9F-4DB9-9473-172C623CF117}"/>
            </a:ext>
          </a:extLst>
        </xdr:cNvPr>
        <xdr:cNvSpPr txBox="1"/>
      </xdr:nvSpPr>
      <xdr:spPr>
        <a:xfrm>
          <a:off x="16357600"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23767</xdr:rowOff>
    </xdr:from>
    <xdr:to>
      <xdr:col>81</xdr:col>
      <xdr:colOff>101600</xdr:colOff>
      <xdr:row>34</xdr:row>
      <xdr:rowOff>125367</xdr:rowOff>
    </xdr:to>
    <xdr:sp macro="" textlink="">
      <xdr:nvSpPr>
        <xdr:cNvPr id="534" name="楕円 533">
          <a:extLst>
            <a:ext uri="{FF2B5EF4-FFF2-40B4-BE49-F238E27FC236}">
              <a16:creationId xmlns:a16="http://schemas.microsoft.com/office/drawing/2014/main" id="{500EE64C-6010-4603-AB67-888A0F5B9A31}"/>
            </a:ext>
          </a:extLst>
        </xdr:cNvPr>
        <xdr:cNvSpPr/>
      </xdr:nvSpPr>
      <xdr:spPr>
        <a:xfrm>
          <a:off x="15430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74567</xdr:rowOff>
    </xdr:from>
    <xdr:to>
      <xdr:col>85</xdr:col>
      <xdr:colOff>127000</xdr:colOff>
      <xdr:row>34</xdr:row>
      <xdr:rowOff>125186</xdr:rowOff>
    </xdr:to>
    <xdr:cxnSp macro="">
      <xdr:nvCxnSpPr>
        <xdr:cNvPr id="535" name="直線コネクタ 534">
          <a:extLst>
            <a:ext uri="{FF2B5EF4-FFF2-40B4-BE49-F238E27FC236}">
              <a16:creationId xmlns:a16="http://schemas.microsoft.com/office/drawing/2014/main" id="{3AF61CB4-13FB-45FF-BBFE-13A659B337C0}"/>
            </a:ext>
          </a:extLst>
        </xdr:cNvPr>
        <xdr:cNvCxnSpPr/>
      </xdr:nvCxnSpPr>
      <xdr:spPr>
        <a:xfrm>
          <a:off x="15481300" y="590386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146231</xdr:rowOff>
    </xdr:from>
    <xdr:to>
      <xdr:col>76</xdr:col>
      <xdr:colOff>165100</xdr:colOff>
      <xdr:row>34</xdr:row>
      <xdr:rowOff>76381</xdr:rowOff>
    </xdr:to>
    <xdr:sp macro="" textlink="">
      <xdr:nvSpPr>
        <xdr:cNvPr id="536" name="楕円 535">
          <a:extLst>
            <a:ext uri="{FF2B5EF4-FFF2-40B4-BE49-F238E27FC236}">
              <a16:creationId xmlns:a16="http://schemas.microsoft.com/office/drawing/2014/main" id="{D0D85CA1-F69F-4126-8943-C0B8A2DD7FD9}"/>
            </a:ext>
          </a:extLst>
        </xdr:cNvPr>
        <xdr:cNvSpPr/>
      </xdr:nvSpPr>
      <xdr:spPr>
        <a:xfrm>
          <a:off x="145415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25581</xdr:rowOff>
    </xdr:from>
    <xdr:to>
      <xdr:col>81</xdr:col>
      <xdr:colOff>50800</xdr:colOff>
      <xdr:row>34</xdr:row>
      <xdr:rowOff>74567</xdr:rowOff>
    </xdr:to>
    <xdr:cxnSp macro="">
      <xdr:nvCxnSpPr>
        <xdr:cNvPr id="537" name="直線コネクタ 536">
          <a:extLst>
            <a:ext uri="{FF2B5EF4-FFF2-40B4-BE49-F238E27FC236}">
              <a16:creationId xmlns:a16="http://schemas.microsoft.com/office/drawing/2014/main" id="{2DD6F427-97E9-4C06-9FFF-662E286AA8CB}"/>
            </a:ext>
          </a:extLst>
        </xdr:cNvPr>
        <xdr:cNvCxnSpPr/>
      </xdr:nvCxnSpPr>
      <xdr:spPr>
        <a:xfrm>
          <a:off x="14592300" y="585488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98878</xdr:rowOff>
    </xdr:from>
    <xdr:to>
      <xdr:col>72</xdr:col>
      <xdr:colOff>38100</xdr:colOff>
      <xdr:row>34</xdr:row>
      <xdr:rowOff>29028</xdr:rowOff>
    </xdr:to>
    <xdr:sp macro="" textlink="">
      <xdr:nvSpPr>
        <xdr:cNvPr id="538" name="楕円 537">
          <a:extLst>
            <a:ext uri="{FF2B5EF4-FFF2-40B4-BE49-F238E27FC236}">
              <a16:creationId xmlns:a16="http://schemas.microsoft.com/office/drawing/2014/main" id="{C039BBDB-A610-4DBF-814F-F5B925C0B81D}"/>
            </a:ext>
          </a:extLst>
        </xdr:cNvPr>
        <xdr:cNvSpPr/>
      </xdr:nvSpPr>
      <xdr:spPr>
        <a:xfrm>
          <a:off x="13652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149678</xdr:rowOff>
    </xdr:from>
    <xdr:to>
      <xdr:col>76</xdr:col>
      <xdr:colOff>114300</xdr:colOff>
      <xdr:row>34</xdr:row>
      <xdr:rowOff>25581</xdr:rowOff>
    </xdr:to>
    <xdr:cxnSp macro="">
      <xdr:nvCxnSpPr>
        <xdr:cNvPr id="539" name="直線コネクタ 538">
          <a:extLst>
            <a:ext uri="{FF2B5EF4-FFF2-40B4-BE49-F238E27FC236}">
              <a16:creationId xmlns:a16="http://schemas.microsoft.com/office/drawing/2014/main" id="{D1A86EEE-E014-4045-9A5A-ECB181D9ACD5}"/>
            </a:ext>
          </a:extLst>
        </xdr:cNvPr>
        <xdr:cNvCxnSpPr/>
      </xdr:nvCxnSpPr>
      <xdr:spPr>
        <a:xfrm>
          <a:off x="13703300" y="580752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49893</xdr:rowOff>
    </xdr:from>
    <xdr:to>
      <xdr:col>67</xdr:col>
      <xdr:colOff>101600</xdr:colOff>
      <xdr:row>33</xdr:row>
      <xdr:rowOff>151493</xdr:rowOff>
    </xdr:to>
    <xdr:sp macro="" textlink="">
      <xdr:nvSpPr>
        <xdr:cNvPr id="540" name="楕円 539">
          <a:extLst>
            <a:ext uri="{FF2B5EF4-FFF2-40B4-BE49-F238E27FC236}">
              <a16:creationId xmlns:a16="http://schemas.microsoft.com/office/drawing/2014/main" id="{D53452D0-934F-4143-ADD6-6B777831CA01}"/>
            </a:ext>
          </a:extLst>
        </xdr:cNvPr>
        <xdr:cNvSpPr/>
      </xdr:nvSpPr>
      <xdr:spPr>
        <a:xfrm>
          <a:off x="12763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100693</xdr:rowOff>
    </xdr:from>
    <xdr:to>
      <xdr:col>71</xdr:col>
      <xdr:colOff>177800</xdr:colOff>
      <xdr:row>33</xdr:row>
      <xdr:rowOff>149678</xdr:rowOff>
    </xdr:to>
    <xdr:cxnSp macro="">
      <xdr:nvCxnSpPr>
        <xdr:cNvPr id="541" name="直線コネクタ 540">
          <a:extLst>
            <a:ext uri="{FF2B5EF4-FFF2-40B4-BE49-F238E27FC236}">
              <a16:creationId xmlns:a16="http://schemas.microsoft.com/office/drawing/2014/main" id="{3554A197-3185-46CB-A008-7A6839B24EA5}"/>
            </a:ext>
          </a:extLst>
        </xdr:cNvPr>
        <xdr:cNvCxnSpPr/>
      </xdr:nvCxnSpPr>
      <xdr:spPr>
        <a:xfrm>
          <a:off x="12814300" y="5758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8648AC3B-0C21-4810-A0B9-9901BD77EA45}"/>
            </a:ext>
          </a:extLst>
        </xdr:cNvPr>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8638FBB-730D-4711-975F-299021C00167}"/>
            </a:ext>
          </a:extLst>
        </xdr:cNvPr>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794F1B1D-27D8-45C2-AC2E-C292417A3B03}"/>
            </a:ext>
          </a:extLst>
        </xdr:cNvPr>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75EB33A3-0A1B-422D-910C-EFFEC7AF8C8A}"/>
            </a:ext>
          </a:extLst>
        </xdr:cNvPr>
        <xdr:cNvSpPr txBox="1"/>
      </xdr:nvSpPr>
      <xdr:spPr>
        <a:xfrm>
          <a:off x="12611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141894</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45737FAA-4CA1-4787-8E44-D5C4EA0298FE}"/>
            </a:ext>
          </a:extLst>
        </xdr:cNvPr>
        <xdr:cNvSpPr txBox="1"/>
      </xdr:nvSpPr>
      <xdr:spPr>
        <a:xfrm>
          <a:off x="152660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92908</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FE39E089-91C8-4327-A14F-B5BCA297DFEE}"/>
            </a:ext>
          </a:extLst>
        </xdr:cNvPr>
        <xdr:cNvSpPr txBox="1"/>
      </xdr:nvSpPr>
      <xdr:spPr>
        <a:xfrm>
          <a:off x="14389744" y="557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45555</xdr:rowOff>
    </xdr:from>
    <xdr:ext cx="340478" cy="259045"/>
    <xdr:sp macro="" textlink="">
      <xdr:nvSpPr>
        <xdr:cNvPr id="548" name="n_3mainValue【認定こども園・幼稚園・保育所】&#10;有形固定資産減価償却率">
          <a:extLst>
            <a:ext uri="{FF2B5EF4-FFF2-40B4-BE49-F238E27FC236}">
              <a16:creationId xmlns:a16="http://schemas.microsoft.com/office/drawing/2014/main" id="{D4D26A7F-D71C-42EE-9A22-807DD25E89C3}"/>
            </a:ext>
          </a:extLst>
        </xdr:cNvPr>
        <xdr:cNvSpPr txBox="1"/>
      </xdr:nvSpPr>
      <xdr:spPr>
        <a:xfrm>
          <a:off x="135330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168020</xdr:rowOff>
    </xdr:from>
    <xdr:ext cx="340478" cy="259045"/>
    <xdr:sp macro="" textlink="">
      <xdr:nvSpPr>
        <xdr:cNvPr id="549" name="n_4mainValue【認定こども園・幼稚園・保育所】&#10;有形固定資産減価償却率">
          <a:extLst>
            <a:ext uri="{FF2B5EF4-FFF2-40B4-BE49-F238E27FC236}">
              <a16:creationId xmlns:a16="http://schemas.microsoft.com/office/drawing/2014/main" id="{23A1D442-2777-4E42-8D45-21E2857A909A}"/>
            </a:ext>
          </a:extLst>
        </xdr:cNvPr>
        <xdr:cNvSpPr txBox="1"/>
      </xdr:nvSpPr>
      <xdr:spPr>
        <a:xfrm>
          <a:off x="12644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4BB09A67-21EF-4440-95F8-19574DE6C9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1DA5CE06-FC1F-4731-80D7-A8EF8C7C041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D820932-1B3B-4E45-9F6E-4897F6C3546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80A71373-B7BC-4082-80BA-C55B3F4C41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4083149B-DFA8-48A9-9C73-BD687B25655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134015B5-FEF1-4DEA-BCF7-6D6A71453D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B53EEDED-07E7-49E6-BDF2-24C8565449D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A8150580-5771-4082-90C1-139BF7C06E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69285028-1201-4F68-A21F-0E320FE942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E3524558-E838-47F3-9717-44F6CAB8868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F725142A-F921-4E84-B2D2-B063270E28F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D302581C-4691-4AC3-9DBD-BD40639A00D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260E0F5D-3C02-4CA0-A017-7AFE71A986C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06D4766B-238D-4E0C-97CC-80C81EE8A63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C394EC67-2209-41E0-A307-36A17BD7326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471944F7-C38A-427F-9B00-6C43AA7F50F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773A1EEE-6707-4E4E-94BF-FF9A514A192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916D8C12-E516-4E9D-9E4A-84D22286468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92D4DC37-D842-45E0-B677-774FC79CECB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97381705-5299-4E29-945D-212AC3C7F9F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3A2ECD23-4E09-429D-8024-AD7892BED07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FE018C28-DCBF-41AE-B153-41EBDDD5D24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D36B7FF3-FC52-454D-833C-F174E7B54C6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30E1E67D-EBA9-423E-B1CB-2756B8AB8F7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F635AD2E-0E2D-4DCB-A188-6882D219287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575" name="直線コネクタ 574">
          <a:extLst>
            <a:ext uri="{FF2B5EF4-FFF2-40B4-BE49-F238E27FC236}">
              <a16:creationId xmlns:a16="http://schemas.microsoft.com/office/drawing/2014/main" id="{DEE2C745-BFAA-4606-A73F-7DFFBFC80B0F}"/>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E2A3D88-F9DA-42FF-8CEC-487F56F7CDB2}"/>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577" name="直線コネクタ 576">
          <a:extLst>
            <a:ext uri="{FF2B5EF4-FFF2-40B4-BE49-F238E27FC236}">
              <a16:creationId xmlns:a16="http://schemas.microsoft.com/office/drawing/2014/main" id="{4019B520-FF9A-4A18-919A-9CD2526DD1AB}"/>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CF051CF0-2775-4313-BB1E-04311AC34B57}"/>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579" name="直線コネクタ 578">
          <a:extLst>
            <a:ext uri="{FF2B5EF4-FFF2-40B4-BE49-F238E27FC236}">
              <a16:creationId xmlns:a16="http://schemas.microsoft.com/office/drawing/2014/main" id="{5A2BA827-E7AF-41D8-A221-F24BE83C5C59}"/>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6280A10E-71A7-4938-AFA1-861567ACCB77}"/>
            </a:ext>
          </a:extLst>
        </xdr:cNvPr>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581" name="フローチャート: 判断 580">
          <a:extLst>
            <a:ext uri="{FF2B5EF4-FFF2-40B4-BE49-F238E27FC236}">
              <a16:creationId xmlns:a16="http://schemas.microsoft.com/office/drawing/2014/main" id="{37F8B724-DE05-47E3-A6F1-C6091E37C27E}"/>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582" name="フローチャート: 判断 581">
          <a:extLst>
            <a:ext uri="{FF2B5EF4-FFF2-40B4-BE49-F238E27FC236}">
              <a16:creationId xmlns:a16="http://schemas.microsoft.com/office/drawing/2014/main" id="{8D41E6CF-A4BD-4C1F-BE76-BC8DD90CBBA8}"/>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83" name="フローチャート: 判断 582">
          <a:extLst>
            <a:ext uri="{FF2B5EF4-FFF2-40B4-BE49-F238E27FC236}">
              <a16:creationId xmlns:a16="http://schemas.microsoft.com/office/drawing/2014/main" id="{021FD0A0-E773-4581-A96D-C69F65079E0D}"/>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584" name="フローチャート: 判断 583">
          <a:extLst>
            <a:ext uri="{FF2B5EF4-FFF2-40B4-BE49-F238E27FC236}">
              <a16:creationId xmlns:a16="http://schemas.microsoft.com/office/drawing/2014/main" id="{9927E942-5335-4B7A-B74A-33EA78869DE8}"/>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585" name="フローチャート: 判断 584">
          <a:extLst>
            <a:ext uri="{FF2B5EF4-FFF2-40B4-BE49-F238E27FC236}">
              <a16:creationId xmlns:a16="http://schemas.microsoft.com/office/drawing/2014/main" id="{A0498079-7CEA-44D0-B461-0D869203E460}"/>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165D7432-0EC8-49E8-AC0F-9C4DEF4C9B6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EE7C145-F326-498F-9CC0-91DD113A07A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A850C51-4690-434D-9B2D-C5331EC427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0D5957E-4A62-4FA9-8871-30AC9519D20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3881538-3EFE-42E7-B9E9-70CE1E0C409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91" name="楕円 590">
          <a:extLst>
            <a:ext uri="{FF2B5EF4-FFF2-40B4-BE49-F238E27FC236}">
              <a16:creationId xmlns:a16="http://schemas.microsoft.com/office/drawing/2014/main" id="{F5F5202A-4830-428E-8BE8-0316D6E6CBEF}"/>
            </a:ext>
          </a:extLst>
        </xdr:cNvPr>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15257</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1B13F18B-ACC2-404E-8340-AABD49A2597C}"/>
            </a:ext>
          </a:extLst>
        </xdr:cNvPr>
        <xdr:cNvSpPr txBox="1"/>
      </xdr:nvSpPr>
      <xdr:spPr>
        <a:xfrm>
          <a:off x="22199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46627</xdr:rowOff>
    </xdr:from>
    <xdr:to>
      <xdr:col>112</xdr:col>
      <xdr:colOff>38100</xdr:colOff>
      <xdr:row>39</xdr:row>
      <xdr:rowOff>148227</xdr:rowOff>
    </xdr:to>
    <xdr:sp macro="" textlink="">
      <xdr:nvSpPr>
        <xdr:cNvPr id="593" name="楕円 592">
          <a:extLst>
            <a:ext uri="{FF2B5EF4-FFF2-40B4-BE49-F238E27FC236}">
              <a16:creationId xmlns:a16="http://schemas.microsoft.com/office/drawing/2014/main" id="{16CF3DB7-F506-4EE2-BD6E-42285C625F00}"/>
            </a:ext>
          </a:extLst>
        </xdr:cNvPr>
        <xdr:cNvSpPr/>
      </xdr:nvSpPr>
      <xdr:spPr>
        <a:xfrm>
          <a:off x="21272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87630</xdr:rowOff>
    </xdr:from>
    <xdr:to>
      <xdr:col>116</xdr:col>
      <xdr:colOff>63500</xdr:colOff>
      <xdr:row>39</xdr:row>
      <xdr:rowOff>97427</xdr:rowOff>
    </xdr:to>
    <xdr:cxnSp macro="">
      <xdr:nvCxnSpPr>
        <xdr:cNvPr id="594" name="直線コネクタ 593">
          <a:extLst>
            <a:ext uri="{FF2B5EF4-FFF2-40B4-BE49-F238E27FC236}">
              <a16:creationId xmlns:a16="http://schemas.microsoft.com/office/drawing/2014/main" id="{D2BD9088-8ED0-45DF-AFA8-9EA7BFCE1C22}"/>
            </a:ext>
          </a:extLst>
        </xdr:cNvPr>
        <xdr:cNvCxnSpPr/>
      </xdr:nvCxnSpPr>
      <xdr:spPr>
        <a:xfrm flipV="1">
          <a:off x="21323300" y="67741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595" name="楕円 594">
          <a:extLst>
            <a:ext uri="{FF2B5EF4-FFF2-40B4-BE49-F238E27FC236}">
              <a16:creationId xmlns:a16="http://schemas.microsoft.com/office/drawing/2014/main" id="{6FECB389-A270-4265-A63E-DF6CB050CBA2}"/>
            </a:ext>
          </a:extLst>
        </xdr:cNvPr>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97427</xdr:rowOff>
    </xdr:from>
    <xdr:to>
      <xdr:col>111</xdr:col>
      <xdr:colOff>177800</xdr:colOff>
      <xdr:row>39</xdr:row>
      <xdr:rowOff>110490</xdr:rowOff>
    </xdr:to>
    <xdr:cxnSp macro="">
      <xdr:nvCxnSpPr>
        <xdr:cNvPr id="596" name="直線コネクタ 595">
          <a:extLst>
            <a:ext uri="{FF2B5EF4-FFF2-40B4-BE49-F238E27FC236}">
              <a16:creationId xmlns:a16="http://schemas.microsoft.com/office/drawing/2014/main" id="{D479F578-D635-461A-925F-45301480D39B}"/>
            </a:ext>
          </a:extLst>
        </xdr:cNvPr>
        <xdr:cNvCxnSpPr/>
      </xdr:nvCxnSpPr>
      <xdr:spPr>
        <a:xfrm flipV="1">
          <a:off x="20434300" y="67839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72753</xdr:rowOff>
    </xdr:from>
    <xdr:to>
      <xdr:col>102</xdr:col>
      <xdr:colOff>165100</xdr:colOff>
      <xdr:row>40</xdr:row>
      <xdr:rowOff>2903</xdr:rowOff>
    </xdr:to>
    <xdr:sp macro="" textlink="">
      <xdr:nvSpPr>
        <xdr:cNvPr id="597" name="楕円 596">
          <a:extLst>
            <a:ext uri="{FF2B5EF4-FFF2-40B4-BE49-F238E27FC236}">
              <a16:creationId xmlns:a16="http://schemas.microsoft.com/office/drawing/2014/main" id="{445E2C8A-FF24-4D53-9141-CA07AACCEB4E}"/>
            </a:ext>
          </a:extLst>
        </xdr:cNvPr>
        <xdr:cNvSpPr/>
      </xdr:nvSpPr>
      <xdr:spPr>
        <a:xfrm>
          <a:off x="19494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123553</xdr:rowOff>
    </xdr:to>
    <xdr:cxnSp macro="">
      <xdr:nvCxnSpPr>
        <xdr:cNvPr id="598" name="直線コネクタ 597">
          <a:extLst>
            <a:ext uri="{FF2B5EF4-FFF2-40B4-BE49-F238E27FC236}">
              <a16:creationId xmlns:a16="http://schemas.microsoft.com/office/drawing/2014/main" id="{04CB0B89-9719-4041-AC0B-2833FE12288E}"/>
            </a:ext>
          </a:extLst>
        </xdr:cNvPr>
        <xdr:cNvCxnSpPr/>
      </xdr:nvCxnSpPr>
      <xdr:spPr>
        <a:xfrm flipV="1">
          <a:off x="19545300" y="67970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79284</xdr:rowOff>
    </xdr:from>
    <xdr:to>
      <xdr:col>98</xdr:col>
      <xdr:colOff>38100</xdr:colOff>
      <xdr:row>40</xdr:row>
      <xdr:rowOff>9434</xdr:rowOff>
    </xdr:to>
    <xdr:sp macro="" textlink="">
      <xdr:nvSpPr>
        <xdr:cNvPr id="599" name="楕円 598">
          <a:extLst>
            <a:ext uri="{FF2B5EF4-FFF2-40B4-BE49-F238E27FC236}">
              <a16:creationId xmlns:a16="http://schemas.microsoft.com/office/drawing/2014/main" id="{D010F5E7-3462-43C7-9701-D00C2B4A9FDA}"/>
            </a:ext>
          </a:extLst>
        </xdr:cNvPr>
        <xdr:cNvSpPr/>
      </xdr:nvSpPr>
      <xdr:spPr>
        <a:xfrm>
          <a:off x="18605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123553</xdr:rowOff>
    </xdr:from>
    <xdr:to>
      <xdr:col>102</xdr:col>
      <xdr:colOff>114300</xdr:colOff>
      <xdr:row>39</xdr:row>
      <xdr:rowOff>130084</xdr:rowOff>
    </xdr:to>
    <xdr:cxnSp macro="">
      <xdr:nvCxnSpPr>
        <xdr:cNvPr id="600" name="直線コネクタ 599">
          <a:extLst>
            <a:ext uri="{FF2B5EF4-FFF2-40B4-BE49-F238E27FC236}">
              <a16:creationId xmlns:a16="http://schemas.microsoft.com/office/drawing/2014/main" id="{A21916A2-EA3E-4487-8CE9-8CE6397FA640}"/>
            </a:ext>
          </a:extLst>
        </xdr:cNvPr>
        <xdr:cNvCxnSpPr/>
      </xdr:nvCxnSpPr>
      <xdr:spPr>
        <a:xfrm flipV="1">
          <a:off x="18656300" y="68101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9815BB9A-176F-443B-953D-FF18C2D1A129}"/>
            </a:ext>
          </a:extLst>
        </xdr:cNvPr>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F0335234-E4D4-4F10-88C4-4DDD70B1BF7D}"/>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13B919AC-D762-4040-BE5B-31FA2E5FDDF6}"/>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EF3D1CBB-8BFC-41AD-9D0E-15FF89F01528}"/>
            </a:ext>
          </a:extLst>
        </xdr:cNvPr>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139354</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6835D766-6A17-4497-993E-952F95A4D738}"/>
            </a:ext>
          </a:extLst>
        </xdr:cNvPr>
        <xdr:cNvSpPr txBox="1"/>
      </xdr:nvSpPr>
      <xdr:spPr>
        <a:xfrm>
          <a:off x="210757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BB5FA844-49D2-4E6B-BA97-933D93624D6D}"/>
            </a:ext>
          </a:extLst>
        </xdr:cNvPr>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165480</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D454AB37-1430-4B04-A1C6-C649EA7CBCD5}"/>
            </a:ext>
          </a:extLst>
        </xdr:cNvPr>
        <xdr:cNvSpPr txBox="1"/>
      </xdr:nvSpPr>
      <xdr:spPr>
        <a:xfrm>
          <a:off x="19310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561</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A951742A-EF02-4F35-9F83-BC6F4AEA7270}"/>
            </a:ext>
          </a:extLst>
        </xdr:cNvPr>
        <xdr:cNvSpPr txBox="1"/>
      </xdr:nvSpPr>
      <xdr:spPr>
        <a:xfrm>
          <a:off x="18421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8695CDAB-53D8-4B2C-B26B-0356B2E3565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2A1FDA0B-F3E5-4FF8-818A-34C9628C992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6846BE24-B6DA-424B-9093-93BA40E427E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49EDA782-F9D7-410D-9215-2D8BAE8781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CCF2CA5C-81E2-4CF4-84E2-A8BBA6AC35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8C1B7CE1-A495-4EF2-8425-F9D1AC05E5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DA39CE8-ABB6-4E22-9414-06B7518A1B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719084C9-8708-49A3-9D8C-72B3E7FF1D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8C08A17B-D7FB-4475-ABFB-4AB34B932E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22D81479-405E-446B-BCFD-251048696BE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65F8C6C4-7468-42E2-B389-F33BD75D961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D655CF87-CCE9-4F69-975C-FC5B75E61B2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8C8C305-7B69-4429-987F-15748F1183F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2EAF642-79CB-477F-82D5-AF42ED48851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2A112179-7C73-4858-B529-2484F082E20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2D1FEA42-4E2D-4E41-98CA-EC777506FB0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D249DA68-E2BD-4076-B4D1-5435E5C20A1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66CD92A1-3133-437A-AEDE-819A496756A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721FAA67-CE9F-42D0-BB2E-328464C1C30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8AA8FB8C-B679-4DBF-A6C8-60550ECECB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E904D15-5480-4666-9492-D9EDF9F054D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F07FF36D-6DAF-4CB1-9736-81270693A5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F37F96E8-E5FD-4923-930E-8E4942BB389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5D495DF4-39AB-4EAD-8E14-639A87892F0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633" name="直線コネクタ 632">
          <a:extLst>
            <a:ext uri="{FF2B5EF4-FFF2-40B4-BE49-F238E27FC236}">
              <a16:creationId xmlns:a16="http://schemas.microsoft.com/office/drawing/2014/main" id="{097EA754-78BE-4A67-B8F1-E7DB3302C277}"/>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A1CEA290-B884-49B6-B252-33E73093D29B}"/>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5" name="直線コネクタ 634">
          <a:extLst>
            <a:ext uri="{FF2B5EF4-FFF2-40B4-BE49-F238E27FC236}">
              <a16:creationId xmlns:a16="http://schemas.microsoft.com/office/drawing/2014/main" id="{F55687C8-7DD5-466E-95D2-4861EC879097}"/>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1C611B43-BDC3-48D4-B3CE-A833EBAD8C11}"/>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637" name="直線コネクタ 636">
          <a:extLst>
            <a:ext uri="{FF2B5EF4-FFF2-40B4-BE49-F238E27FC236}">
              <a16:creationId xmlns:a16="http://schemas.microsoft.com/office/drawing/2014/main" id="{E7619236-CABF-4EE7-A8F9-96E1B61F53D9}"/>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78F36C87-029F-4000-A695-0C674A57F96F}"/>
            </a:ext>
          </a:extLst>
        </xdr:cNvPr>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639" name="フローチャート: 判断 638">
          <a:extLst>
            <a:ext uri="{FF2B5EF4-FFF2-40B4-BE49-F238E27FC236}">
              <a16:creationId xmlns:a16="http://schemas.microsoft.com/office/drawing/2014/main" id="{0657394A-1A2E-46D9-9417-931FAF4974F3}"/>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640" name="フローチャート: 判断 639">
          <a:extLst>
            <a:ext uri="{FF2B5EF4-FFF2-40B4-BE49-F238E27FC236}">
              <a16:creationId xmlns:a16="http://schemas.microsoft.com/office/drawing/2014/main" id="{BD458357-031C-43B9-9E03-7F32BCD63BA7}"/>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641" name="フローチャート: 判断 640">
          <a:extLst>
            <a:ext uri="{FF2B5EF4-FFF2-40B4-BE49-F238E27FC236}">
              <a16:creationId xmlns:a16="http://schemas.microsoft.com/office/drawing/2014/main" id="{C93C8ACE-ADAD-48B4-8DC7-E5D7E8726472}"/>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642" name="フローチャート: 判断 641">
          <a:extLst>
            <a:ext uri="{FF2B5EF4-FFF2-40B4-BE49-F238E27FC236}">
              <a16:creationId xmlns:a16="http://schemas.microsoft.com/office/drawing/2014/main" id="{B85C516B-D949-4B66-8882-3B1E01F89B2D}"/>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643" name="フローチャート: 判断 642">
          <a:extLst>
            <a:ext uri="{FF2B5EF4-FFF2-40B4-BE49-F238E27FC236}">
              <a16:creationId xmlns:a16="http://schemas.microsoft.com/office/drawing/2014/main" id="{0B63BB2B-06C2-4E7B-AE50-6DDB1679F8C8}"/>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40CC1AD-9138-454F-A0DB-174BB9BA9DF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E18C0AF5-E5CF-4C24-9975-85385D1BAE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F04473F-4428-46AE-B70D-4C60A541201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1C0B937-211C-4C6D-B129-B62E2B489FD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58A2EBD6-5EA5-4CBD-8E10-BCF8EA42F7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49" name="楕円 648">
          <a:extLst>
            <a:ext uri="{FF2B5EF4-FFF2-40B4-BE49-F238E27FC236}">
              <a16:creationId xmlns:a16="http://schemas.microsoft.com/office/drawing/2014/main" id="{6B1A9C16-25D4-4229-AE8A-1B8DF19E8C74}"/>
            </a:ext>
          </a:extLst>
        </xdr:cNvPr>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1FADEB5F-CB79-4C53-BEF4-F22F9D759B9C}"/>
            </a:ext>
          </a:extLst>
        </xdr:cNvPr>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651" name="楕円 650">
          <a:extLst>
            <a:ext uri="{FF2B5EF4-FFF2-40B4-BE49-F238E27FC236}">
              <a16:creationId xmlns:a16="http://schemas.microsoft.com/office/drawing/2014/main" id="{13179371-E597-40F3-9B7C-5C7C34086487}"/>
            </a:ext>
          </a:extLst>
        </xdr:cNvPr>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41910</xdr:rowOff>
    </xdr:from>
    <xdr:to>
      <xdr:col>85</xdr:col>
      <xdr:colOff>127000</xdr:colOff>
      <xdr:row>60</xdr:row>
      <xdr:rowOff>68580</xdr:rowOff>
    </xdr:to>
    <xdr:cxnSp macro="">
      <xdr:nvCxnSpPr>
        <xdr:cNvPr id="652" name="直線コネクタ 651">
          <a:extLst>
            <a:ext uri="{FF2B5EF4-FFF2-40B4-BE49-F238E27FC236}">
              <a16:creationId xmlns:a16="http://schemas.microsoft.com/office/drawing/2014/main" id="{BEBD7ECE-0C06-4B19-B477-38EC5256B2F0}"/>
            </a:ext>
          </a:extLst>
        </xdr:cNvPr>
        <xdr:cNvCxnSpPr/>
      </xdr:nvCxnSpPr>
      <xdr:spPr>
        <a:xfrm>
          <a:off x="15481300" y="103289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137795</xdr:rowOff>
    </xdr:from>
    <xdr:to>
      <xdr:col>76</xdr:col>
      <xdr:colOff>165100</xdr:colOff>
      <xdr:row>60</xdr:row>
      <xdr:rowOff>67945</xdr:rowOff>
    </xdr:to>
    <xdr:sp macro="" textlink="">
      <xdr:nvSpPr>
        <xdr:cNvPr id="653" name="楕円 652">
          <a:extLst>
            <a:ext uri="{FF2B5EF4-FFF2-40B4-BE49-F238E27FC236}">
              <a16:creationId xmlns:a16="http://schemas.microsoft.com/office/drawing/2014/main" id="{B2989C2E-9753-4411-A4CB-0EC5C6E348FB}"/>
            </a:ext>
          </a:extLst>
        </xdr:cNvPr>
        <xdr:cNvSpPr/>
      </xdr:nvSpPr>
      <xdr:spPr>
        <a:xfrm>
          <a:off x="14541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17145</xdr:rowOff>
    </xdr:from>
    <xdr:to>
      <xdr:col>81</xdr:col>
      <xdr:colOff>50800</xdr:colOff>
      <xdr:row>60</xdr:row>
      <xdr:rowOff>41910</xdr:rowOff>
    </xdr:to>
    <xdr:cxnSp macro="">
      <xdr:nvCxnSpPr>
        <xdr:cNvPr id="654" name="直線コネクタ 653">
          <a:extLst>
            <a:ext uri="{FF2B5EF4-FFF2-40B4-BE49-F238E27FC236}">
              <a16:creationId xmlns:a16="http://schemas.microsoft.com/office/drawing/2014/main" id="{D57C2612-E338-4E65-9BB2-ED2D7B9D2BF8}"/>
            </a:ext>
          </a:extLst>
        </xdr:cNvPr>
        <xdr:cNvCxnSpPr/>
      </xdr:nvCxnSpPr>
      <xdr:spPr>
        <a:xfrm>
          <a:off x="14592300" y="103041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107315</xdr:rowOff>
    </xdr:from>
    <xdr:to>
      <xdr:col>72</xdr:col>
      <xdr:colOff>38100</xdr:colOff>
      <xdr:row>60</xdr:row>
      <xdr:rowOff>37465</xdr:rowOff>
    </xdr:to>
    <xdr:sp macro="" textlink="">
      <xdr:nvSpPr>
        <xdr:cNvPr id="655" name="楕円 654">
          <a:extLst>
            <a:ext uri="{FF2B5EF4-FFF2-40B4-BE49-F238E27FC236}">
              <a16:creationId xmlns:a16="http://schemas.microsoft.com/office/drawing/2014/main" id="{A304298B-14A1-4F78-A2A8-F3D20DCE7096}"/>
            </a:ext>
          </a:extLst>
        </xdr:cNvPr>
        <xdr:cNvSpPr/>
      </xdr:nvSpPr>
      <xdr:spPr>
        <a:xfrm>
          <a:off x="13652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158115</xdr:rowOff>
    </xdr:from>
    <xdr:to>
      <xdr:col>76</xdr:col>
      <xdr:colOff>114300</xdr:colOff>
      <xdr:row>60</xdr:row>
      <xdr:rowOff>17145</xdr:rowOff>
    </xdr:to>
    <xdr:cxnSp macro="">
      <xdr:nvCxnSpPr>
        <xdr:cNvPr id="656" name="直線コネクタ 655">
          <a:extLst>
            <a:ext uri="{FF2B5EF4-FFF2-40B4-BE49-F238E27FC236}">
              <a16:creationId xmlns:a16="http://schemas.microsoft.com/office/drawing/2014/main" id="{71854417-9FCF-4927-9722-0782997A7CD1}"/>
            </a:ext>
          </a:extLst>
        </xdr:cNvPr>
        <xdr:cNvCxnSpPr/>
      </xdr:nvCxnSpPr>
      <xdr:spPr>
        <a:xfrm>
          <a:off x="13703300" y="102736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80645</xdr:rowOff>
    </xdr:from>
    <xdr:to>
      <xdr:col>67</xdr:col>
      <xdr:colOff>101600</xdr:colOff>
      <xdr:row>60</xdr:row>
      <xdr:rowOff>10795</xdr:rowOff>
    </xdr:to>
    <xdr:sp macro="" textlink="">
      <xdr:nvSpPr>
        <xdr:cNvPr id="657" name="楕円 656">
          <a:extLst>
            <a:ext uri="{FF2B5EF4-FFF2-40B4-BE49-F238E27FC236}">
              <a16:creationId xmlns:a16="http://schemas.microsoft.com/office/drawing/2014/main" id="{F698046B-302B-4EF1-B172-A8FF7761BB11}"/>
            </a:ext>
          </a:extLst>
        </xdr:cNvPr>
        <xdr:cNvSpPr/>
      </xdr:nvSpPr>
      <xdr:spPr>
        <a:xfrm>
          <a:off x="12763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131445</xdr:rowOff>
    </xdr:from>
    <xdr:to>
      <xdr:col>71</xdr:col>
      <xdr:colOff>177800</xdr:colOff>
      <xdr:row>59</xdr:row>
      <xdr:rowOff>158115</xdr:rowOff>
    </xdr:to>
    <xdr:cxnSp macro="">
      <xdr:nvCxnSpPr>
        <xdr:cNvPr id="658" name="直線コネクタ 657">
          <a:extLst>
            <a:ext uri="{FF2B5EF4-FFF2-40B4-BE49-F238E27FC236}">
              <a16:creationId xmlns:a16="http://schemas.microsoft.com/office/drawing/2014/main" id="{6C684E6C-7938-4F70-A6AF-BDE44B20AF3D}"/>
            </a:ext>
          </a:extLst>
        </xdr:cNvPr>
        <xdr:cNvCxnSpPr/>
      </xdr:nvCxnSpPr>
      <xdr:spPr>
        <a:xfrm>
          <a:off x="12814300" y="102469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659" name="n_1aveValue【学校施設】&#10;有形固定資産減価償却率">
          <a:extLst>
            <a:ext uri="{FF2B5EF4-FFF2-40B4-BE49-F238E27FC236}">
              <a16:creationId xmlns:a16="http://schemas.microsoft.com/office/drawing/2014/main" id="{DAAEB204-2865-4589-AD4C-FF7833852F1D}"/>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660" name="n_2aveValue【学校施設】&#10;有形固定資産減価償却率">
          <a:extLst>
            <a:ext uri="{FF2B5EF4-FFF2-40B4-BE49-F238E27FC236}">
              <a16:creationId xmlns:a16="http://schemas.microsoft.com/office/drawing/2014/main" id="{9D4E0642-A629-4F30-818D-7EB75EC65072}"/>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661" name="n_3aveValue【学校施設】&#10;有形固定資産減価償却率">
          <a:extLst>
            <a:ext uri="{FF2B5EF4-FFF2-40B4-BE49-F238E27FC236}">
              <a16:creationId xmlns:a16="http://schemas.microsoft.com/office/drawing/2014/main" id="{1F67B7F1-C6AC-40C3-9D85-1C4A2DBEDE8C}"/>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662" name="n_4aveValue【学校施設】&#10;有形固定資産減価償却率">
          <a:extLst>
            <a:ext uri="{FF2B5EF4-FFF2-40B4-BE49-F238E27FC236}">
              <a16:creationId xmlns:a16="http://schemas.microsoft.com/office/drawing/2014/main" id="{60B295B1-7402-48BE-A314-94A42C957B4C}"/>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83837</xdr:rowOff>
    </xdr:from>
    <xdr:ext cx="405111" cy="259045"/>
    <xdr:sp macro="" textlink="">
      <xdr:nvSpPr>
        <xdr:cNvPr id="663" name="n_1mainValue【学校施設】&#10;有形固定資産減価償却率">
          <a:extLst>
            <a:ext uri="{FF2B5EF4-FFF2-40B4-BE49-F238E27FC236}">
              <a16:creationId xmlns:a16="http://schemas.microsoft.com/office/drawing/2014/main" id="{C0348F63-BE25-49F2-9F56-945F31A38C65}"/>
            </a:ext>
          </a:extLst>
        </xdr:cNvPr>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59072</xdr:rowOff>
    </xdr:from>
    <xdr:ext cx="405111" cy="259045"/>
    <xdr:sp macro="" textlink="">
      <xdr:nvSpPr>
        <xdr:cNvPr id="664" name="n_2mainValue【学校施設】&#10;有形固定資産減価償却率">
          <a:extLst>
            <a:ext uri="{FF2B5EF4-FFF2-40B4-BE49-F238E27FC236}">
              <a16:creationId xmlns:a16="http://schemas.microsoft.com/office/drawing/2014/main" id="{C23F2743-B21A-4CEA-8A35-FC08285A955B}"/>
            </a:ext>
          </a:extLst>
        </xdr:cNvPr>
        <xdr:cNvSpPr txBox="1"/>
      </xdr:nvSpPr>
      <xdr:spPr>
        <a:xfrm>
          <a:off x="14389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28592</xdr:rowOff>
    </xdr:from>
    <xdr:ext cx="405111" cy="259045"/>
    <xdr:sp macro="" textlink="">
      <xdr:nvSpPr>
        <xdr:cNvPr id="665" name="n_3mainValue【学校施設】&#10;有形固定資産減価償却率">
          <a:extLst>
            <a:ext uri="{FF2B5EF4-FFF2-40B4-BE49-F238E27FC236}">
              <a16:creationId xmlns:a16="http://schemas.microsoft.com/office/drawing/2014/main" id="{389F5D5B-794D-460D-97A5-91F6A776CBDA}"/>
            </a:ext>
          </a:extLst>
        </xdr:cNvPr>
        <xdr:cNvSpPr txBox="1"/>
      </xdr:nvSpPr>
      <xdr:spPr>
        <a:xfrm>
          <a:off x="13500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1922</xdr:rowOff>
    </xdr:from>
    <xdr:ext cx="405111" cy="259045"/>
    <xdr:sp macro="" textlink="">
      <xdr:nvSpPr>
        <xdr:cNvPr id="666" name="n_4mainValue【学校施設】&#10;有形固定資産減価償却率">
          <a:extLst>
            <a:ext uri="{FF2B5EF4-FFF2-40B4-BE49-F238E27FC236}">
              <a16:creationId xmlns:a16="http://schemas.microsoft.com/office/drawing/2014/main" id="{27DD91ED-A876-4AF3-A7EC-FF528107ABA7}"/>
            </a:ext>
          </a:extLst>
        </xdr:cNvPr>
        <xdr:cNvSpPr txBox="1"/>
      </xdr:nvSpPr>
      <xdr:spPr>
        <a:xfrm>
          <a:off x="12611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B25F9DEF-BA84-4CD3-A18F-7BCEBC06FE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288D824B-ED05-4ED5-B86B-A3406F79C12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51FEA0FF-1C55-4A55-9EF6-3A276D374F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C88B3CB4-47B1-4968-A5A7-445342F2234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F7458E62-9327-457E-9383-09D656797FD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C2CC8A21-F366-4FC3-9257-018D88C3E7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880E0C62-A1C9-4911-9EA8-3521122DA13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1D1E380A-0739-445A-91A0-F4312833EE8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37E0E866-0FF2-4B52-9914-9A05DDFC727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BB78CB16-8AAC-4286-A4F1-7CDFA14F880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677" name="直線コネクタ 676">
          <a:extLst>
            <a:ext uri="{FF2B5EF4-FFF2-40B4-BE49-F238E27FC236}">
              <a16:creationId xmlns:a16="http://schemas.microsoft.com/office/drawing/2014/main" id="{824E2085-80D6-41A0-96A8-23C287F67078}"/>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8" name="テキスト ボックス 677">
          <a:extLst>
            <a:ext uri="{FF2B5EF4-FFF2-40B4-BE49-F238E27FC236}">
              <a16:creationId xmlns:a16="http://schemas.microsoft.com/office/drawing/2014/main" id="{5CA60ED7-8E6A-409E-849E-72FC3FBC793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9" name="直線コネクタ 678">
          <a:extLst>
            <a:ext uri="{FF2B5EF4-FFF2-40B4-BE49-F238E27FC236}">
              <a16:creationId xmlns:a16="http://schemas.microsoft.com/office/drawing/2014/main" id="{C9B8CB16-A179-4327-909E-4188E80C2913}"/>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0" name="テキスト ボックス 679">
          <a:extLst>
            <a:ext uri="{FF2B5EF4-FFF2-40B4-BE49-F238E27FC236}">
              <a16:creationId xmlns:a16="http://schemas.microsoft.com/office/drawing/2014/main" id="{C8723D52-FC4F-476E-9B8B-BD0DEFB966CD}"/>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81" name="直線コネクタ 680">
          <a:extLst>
            <a:ext uri="{FF2B5EF4-FFF2-40B4-BE49-F238E27FC236}">
              <a16:creationId xmlns:a16="http://schemas.microsoft.com/office/drawing/2014/main" id="{CFF154C5-8368-4744-8BC5-5E2FF9EEE658}"/>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82" name="テキスト ボックス 681">
          <a:extLst>
            <a:ext uri="{FF2B5EF4-FFF2-40B4-BE49-F238E27FC236}">
              <a16:creationId xmlns:a16="http://schemas.microsoft.com/office/drawing/2014/main" id="{7F918391-FFBE-42BE-B9C8-31D291747F57}"/>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EA931CAB-E7E7-49D6-BE1D-96093295537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73678CC7-9AD4-4BC9-998E-4B52BB06B73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85" name="直線コネクタ 684">
          <a:extLst>
            <a:ext uri="{FF2B5EF4-FFF2-40B4-BE49-F238E27FC236}">
              <a16:creationId xmlns:a16="http://schemas.microsoft.com/office/drawing/2014/main" id="{771C3757-9787-4790-9794-1AC4E5AD6A4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86" name="テキスト ボックス 685">
          <a:extLst>
            <a:ext uri="{FF2B5EF4-FFF2-40B4-BE49-F238E27FC236}">
              <a16:creationId xmlns:a16="http://schemas.microsoft.com/office/drawing/2014/main" id="{0CD11ECE-71C8-4BA5-BD90-B1A3DE70610F}"/>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7" name="直線コネクタ 686">
          <a:extLst>
            <a:ext uri="{FF2B5EF4-FFF2-40B4-BE49-F238E27FC236}">
              <a16:creationId xmlns:a16="http://schemas.microsoft.com/office/drawing/2014/main" id="{01A676AE-8F1E-426A-9D19-6BFC5448F8AF}"/>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8" name="テキスト ボックス 687">
          <a:extLst>
            <a:ext uri="{FF2B5EF4-FFF2-40B4-BE49-F238E27FC236}">
              <a16:creationId xmlns:a16="http://schemas.microsoft.com/office/drawing/2014/main" id="{BAC2E199-EA49-44D3-A98B-62D241950982}"/>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89" name="直線コネクタ 688">
          <a:extLst>
            <a:ext uri="{FF2B5EF4-FFF2-40B4-BE49-F238E27FC236}">
              <a16:creationId xmlns:a16="http://schemas.microsoft.com/office/drawing/2014/main" id="{86659B39-CEAA-4155-A895-71753C04727B}"/>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90" name="テキスト ボックス 689">
          <a:extLst>
            <a:ext uri="{FF2B5EF4-FFF2-40B4-BE49-F238E27FC236}">
              <a16:creationId xmlns:a16="http://schemas.microsoft.com/office/drawing/2014/main" id="{1B39DC6E-D18A-44F6-9375-DBEDB1BE3607}"/>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C5B97BB7-A0A7-48C8-A064-45F2C18550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6B1D851F-4F01-4CC2-949D-4289DAA570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F2BCA354-D086-48EE-BAB6-6CFB263B578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694" name="直線コネクタ 693">
          <a:extLst>
            <a:ext uri="{FF2B5EF4-FFF2-40B4-BE49-F238E27FC236}">
              <a16:creationId xmlns:a16="http://schemas.microsoft.com/office/drawing/2014/main" id="{86F5B5E5-FAE8-41D3-9B9D-2FB993DC120F}"/>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695" name="【学校施設】&#10;一人当たり面積最小値テキスト">
          <a:extLst>
            <a:ext uri="{FF2B5EF4-FFF2-40B4-BE49-F238E27FC236}">
              <a16:creationId xmlns:a16="http://schemas.microsoft.com/office/drawing/2014/main" id="{0F47FEFF-37C2-48FE-BB4D-41105ED878E5}"/>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696" name="直線コネクタ 695">
          <a:extLst>
            <a:ext uri="{FF2B5EF4-FFF2-40B4-BE49-F238E27FC236}">
              <a16:creationId xmlns:a16="http://schemas.microsoft.com/office/drawing/2014/main" id="{44EBF17A-3894-4F20-BEB2-49DCBDBEBF95}"/>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97" name="【学校施設】&#10;一人当たり面積最大値テキスト">
          <a:extLst>
            <a:ext uri="{FF2B5EF4-FFF2-40B4-BE49-F238E27FC236}">
              <a16:creationId xmlns:a16="http://schemas.microsoft.com/office/drawing/2014/main" id="{D80E6DEE-F8AD-4BC8-A6EA-722E03C6D2E2}"/>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98" name="直線コネクタ 697">
          <a:extLst>
            <a:ext uri="{FF2B5EF4-FFF2-40B4-BE49-F238E27FC236}">
              <a16:creationId xmlns:a16="http://schemas.microsoft.com/office/drawing/2014/main" id="{8246B6A6-86BF-4477-BE50-E497EB877D41}"/>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699" name="【学校施設】&#10;一人当たり面積平均値テキスト">
          <a:extLst>
            <a:ext uri="{FF2B5EF4-FFF2-40B4-BE49-F238E27FC236}">
              <a16:creationId xmlns:a16="http://schemas.microsoft.com/office/drawing/2014/main" id="{20F47823-E3A8-4261-92CA-213E1ED644C1}"/>
            </a:ext>
          </a:extLst>
        </xdr:cNvPr>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700" name="フローチャート: 判断 699">
          <a:extLst>
            <a:ext uri="{FF2B5EF4-FFF2-40B4-BE49-F238E27FC236}">
              <a16:creationId xmlns:a16="http://schemas.microsoft.com/office/drawing/2014/main" id="{59A62622-1849-48E6-921A-66A79C1FF5DA}"/>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701" name="フローチャート: 判断 700">
          <a:extLst>
            <a:ext uri="{FF2B5EF4-FFF2-40B4-BE49-F238E27FC236}">
              <a16:creationId xmlns:a16="http://schemas.microsoft.com/office/drawing/2014/main" id="{6E5BDC1A-B1C4-4C3F-8637-564B49661C52}"/>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702" name="フローチャート: 判断 701">
          <a:extLst>
            <a:ext uri="{FF2B5EF4-FFF2-40B4-BE49-F238E27FC236}">
              <a16:creationId xmlns:a16="http://schemas.microsoft.com/office/drawing/2014/main" id="{A0F72287-6ABC-458A-A0F2-55F78DB3E981}"/>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703" name="フローチャート: 判断 702">
          <a:extLst>
            <a:ext uri="{FF2B5EF4-FFF2-40B4-BE49-F238E27FC236}">
              <a16:creationId xmlns:a16="http://schemas.microsoft.com/office/drawing/2014/main" id="{C1BB93A0-25CF-40D8-902E-F44CF31D0DF3}"/>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704" name="フローチャート: 判断 703">
          <a:extLst>
            <a:ext uri="{FF2B5EF4-FFF2-40B4-BE49-F238E27FC236}">
              <a16:creationId xmlns:a16="http://schemas.microsoft.com/office/drawing/2014/main" id="{5EDC3216-B3B9-465C-B183-6121DE562F4A}"/>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83AE1FBF-84F0-4FCD-A44F-AED373FCE1D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CB1191AA-46D7-4A7A-B353-E71EA00C4BB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98CD8A14-BC66-4854-836C-00EA78E8D84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1327D302-C2A8-44C0-A95B-BCDFE71EF0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5CA1A70B-10FF-49D2-984E-CD6551F48C8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710" name="楕円 709">
          <a:extLst>
            <a:ext uri="{FF2B5EF4-FFF2-40B4-BE49-F238E27FC236}">
              <a16:creationId xmlns:a16="http://schemas.microsoft.com/office/drawing/2014/main" id="{12D65D33-87CA-492B-B67C-FFD7E043EBDA}"/>
            </a:ext>
          </a:extLst>
        </xdr:cNvPr>
        <xdr:cNvSpPr/>
      </xdr:nvSpPr>
      <xdr:spPr>
        <a:xfrm>
          <a:off x="22110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92092</xdr:rowOff>
    </xdr:from>
    <xdr:ext cx="469744" cy="259045"/>
    <xdr:sp macro="" textlink="">
      <xdr:nvSpPr>
        <xdr:cNvPr id="711" name="【学校施設】&#10;一人当たり面積該当値テキスト">
          <a:extLst>
            <a:ext uri="{FF2B5EF4-FFF2-40B4-BE49-F238E27FC236}">
              <a16:creationId xmlns:a16="http://schemas.microsoft.com/office/drawing/2014/main" id="{81A1ED1F-139D-440C-9DBC-B4571C0FC43F}"/>
            </a:ext>
          </a:extLst>
        </xdr:cNvPr>
        <xdr:cNvSpPr txBox="1"/>
      </xdr:nvSpPr>
      <xdr:spPr>
        <a:xfrm>
          <a:off x="22199600" y="102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83217</xdr:rowOff>
    </xdr:from>
    <xdr:to>
      <xdr:col>112</xdr:col>
      <xdr:colOff>38100</xdr:colOff>
      <xdr:row>61</xdr:row>
      <xdr:rowOff>13367</xdr:rowOff>
    </xdr:to>
    <xdr:sp macro="" textlink="">
      <xdr:nvSpPr>
        <xdr:cNvPr id="712" name="楕円 711">
          <a:extLst>
            <a:ext uri="{FF2B5EF4-FFF2-40B4-BE49-F238E27FC236}">
              <a16:creationId xmlns:a16="http://schemas.microsoft.com/office/drawing/2014/main" id="{4FDE0F57-A537-4F7A-B63F-4F2C66FC97AF}"/>
            </a:ext>
          </a:extLst>
        </xdr:cNvPr>
        <xdr:cNvSpPr/>
      </xdr:nvSpPr>
      <xdr:spPr>
        <a:xfrm>
          <a:off x="21272500" y="1037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120015</xdr:rowOff>
    </xdr:from>
    <xdr:to>
      <xdr:col>116</xdr:col>
      <xdr:colOff>63500</xdr:colOff>
      <xdr:row>60</xdr:row>
      <xdr:rowOff>134017</xdr:rowOff>
    </xdr:to>
    <xdr:cxnSp macro="">
      <xdr:nvCxnSpPr>
        <xdr:cNvPr id="713" name="直線コネクタ 712">
          <a:extLst>
            <a:ext uri="{FF2B5EF4-FFF2-40B4-BE49-F238E27FC236}">
              <a16:creationId xmlns:a16="http://schemas.microsoft.com/office/drawing/2014/main" id="{30C24DCB-9978-4257-B0B2-055DFEE47EA3}"/>
            </a:ext>
          </a:extLst>
        </xdr:cNvPr>
        <xdr:cNvCxnSpPr/>
      </xdr:nvCxnSpPr>
      <xdr:spPr>
        <a:xfrm flipV="1">
          <a:off x="21323300" y="10407015"/>
          <a:ext cx="8382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103505</xdr:rowOff>
    </xdr:from>
    <xdr:to>
      <xdr:col>107</xdr:col>
      <xdr:colOff>101600</xdr:colOff>
      <xdr:row>61</xdr:row>
      <xdr:rowOff>33655</xdr:rowOff>
    </xdr:to>
    <xdr:sp macro="" textlink="">
      <xdr:nvSpPr>
        <xdr:cNvPr id="714" name="楕円 713">
          <a:extLst>
            <a:ext uri="{FF2B5EF4-FFF2-40B4-BE49-F238E27FC236}">
              <a16:creationId xmlns:a16="http://schemas.microsoft.com/office/drawing/2014/main" id="{AFA85C9E-BF36-4FC3-B146-949BF0CDC5B3}"/>
            </a:ext>
          </a:extLst>
        </xdr:cNvPr>
        <xdr:cNvSpPr/>
      </xdr:nvSpPr>
      <xdr:spPr>
        <a:xfrm>
          <a:off x="20383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134017</xdr:rowOff>
    </xdr:from>
    <xdr:to>
      <xdr:col>111</xdr:col>
      <xdr:colOff>177800</xdr:colOff>
      <xdr:row>60</xdr:row>
      <xdr:rowOff>154305</xdr:rowOff>
    </xdr:to>
    <xdr:cxnSp macro="">
      <xdr:nvCxnSpPr>
        <xdr:cNvPr id="715" name="直線コネクタ 714">
          <a:extLst>
            <a:ext uri="{FF2B5EF4-FFF2-40B4-BE49-F238E27FC236}">
              <a16:creationId xmlns:a16="http://schemas.microsoft.com/office/drawing/2014/main" id="{DDBB084B-DBF7-4EB1-B390-524B0FC12F89}"/>
            </a:ext>
          </a:extLst>
        </xdr:cNvPr>
        <xdr:cNvCxnSpPr/>
      </xdr:nvCxnSpPr>
      <xdr:spPr>
        <a:xfrm flipV="1">
          <a:off x="20434300" y="10421017"/>
          <a:ext cx="8890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121793</xdr:rowOff>
    </xdr:from>
    <xdr:to>
      <xdr:col>102</xdr:col>
      <xdr:colOff>165100</xdr:colOff>
      <xdr:row>61</xdr:row>
      <xdr:rowOff>51943</xdr:rowOff>
    </xdr:to>
    <xdr:sp macro="" textlink="">
      <xdr:nvSpPr>
        <xdr:cNvPr id="716" name="楕円 715">
          <a:extLst>
            <a:ext uri="{FF2B5EF4-FFF2-40B4-BE49-F238E27FC236}">
              <a16:creationId xmlns:a16="http://schemas.microsoft.com/office/drawing/2014/main" id="{1467B3A6-DA20-4A80-B286-7BE9FDA39283}"/>
            </a:ext>
          </a:extLst>
        </xdr:cNvPr>
        <xdr:cNvSpPr/>
      </xdr:nvSpPr>
      <xdr:spPr>
        <a:xfrm>
          <a:off x="194945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154305</xdr:rowOff>
    </xdr:from>
    <xdr:to>
      <xdr:col>107</xdr:col>
      <xdr:colOff>50800</xdr:colOff>
      <xdr:row>61</xdr:row>
      <xdr:rowOff>1143</xdr:rowOff>
    </xdr:to>
    <xdr:cxnSp macro="">
      <xdr:nvCxnSpPr>
        <xdr:cNvPr id="717" name="直線コネクタ 716">
          <a:extLst>
            <a:ext uri="{FF2B5EF4-FFF2-40B4-BE49-F238E27FC236}">
              <a16:creationId xmlns:a16="http://schemas.microsoft.com/office/drawing/2014/main" id="{63952FE6-DDD8-4A9E-A2D9-FC8A5668F4CA}"/>
            </a:ext>
          </a:extLst>
        </xdr:cNvPr>
        <xdr:cNvCxnSpPr/>
      </xdr:nvCxnSpPr>
      <xdr:spPr>
        <a:xfrm flipV="1">
          <a:off x="19545300" y="1044130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131508</xdr:rowOff>
    </xdr:from>
    <xdr:to>
      <xdr:col>98</xdr:col>
      <xdr:colOff>38100</xdr:colOff>
      <xdr:row>61</xdr:row>
      <xdr:rowOff>61658</xdr:rowOff>
    </xdr:to>
    <xdr:sp macro="" textlink="">
      <xdr:nvSpPr>
        <xdr:cNvPr id="718" name="楕円 717">
          <a:extLst>
            <a:ext uri="{FF2B5EF4-FFF2-40B4-BE49-F238E27FC236}">
              <a16:creationId xmlns:a16="http://schemas.microsoft.com/office/drawing/2014/main" id="{CF87E38F-7EB3-4491-9F07-D03850F2EE88}"/>
            </a:ext>
          </a:extLst>
        </xdr:cNvPr>
        <xdr:cNvSpPr/>
      </xdr:nvSpPr>
      <xdr:spPr>
        <a:xfrm>
          <a:off x="18605500" y="104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1143</xdr:rowOff>
    </xdr:from>
    <xdr:to>
      <xdr:col>102</xdr:col>
      <xdr:colOff>114300</xdr:colOff>
      <xdr:row>61</xdr:row>
      <xdr:rowOff>10858</xdr:rowOff>
    </xdr:to>
    <xdr:cxnSp macro="">
      <xdr:nvCxnSpPr>
        <xdr:cNvPr id="719" name="直線コネクタ 718">
          <a:extLst>
            <a:ext uri="{FF2B5EF4-FFF2-40B4-BE49-F238E27FC236}">
              <a16:creationId xmlns:a16="http://schemas.microsoft.com/office/drawing/2014/main" id="{972A35A7-9890-40F9-9FC2-6E28234C7ACC}"/>
            </a:ext>
          </a:extLst>
        </xdr:cNvPr>
        <xdr:cNvCxnSpPr/>
      </xdr:nvCxnSpPr>
      <xdr:spPr>
        <a:xfrm flipV="1">
          <a:off x="18656300" y="10459593"/>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720" name="n_1aveValue【学校施設】&#10;一人当たり面積">
          <a:extLst>
            <a:ext uri="{FF2B5EF4-FFF2-40B4-BE49-F238E27FC236}">
              <a16:creationId xmlns:a16="http://schemas.microsoft.com/office/drawing/2014/main" id="{4F88C15D-415F-4269-9F7C-9FAFA4902231}"/>
            </a:ext>
          </a:extLst>
        </xdr:cNvPr>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721" name="n_2aveValue【学校施設】&#10;一人当たり面積">
          <a:extLst>
            <a:ext uri="{FF2B5EF4-FFF2-40B4-BE49-F238E27FC236}">
              <a16:creationId xmlns:a16="http://schemas.microsoft.com/office/drawing/2014/main" id="{7978C470-8A9F-4CE0-A4E4-173D3315B38B}"/>
            </a:ext>
          </a:extLst>
        </xdr:cNvPr>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722" name="n_3aveValue【学校施設】&#10;一人当たり面積">
          <a:extLst>
            <a:ext uri="{FF2B5EF4-FFF2-40B4-BE49-F238E27FC236}">
              <a16:creationId xmlns:a16="http://schemas.microsoft.com/office/drawing/2014/main" id="{FA1D2842-5F8E-4C8D-8A23-31D12305B410}"/>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723" name="n_4aveValue【学校施設】&#10;一人当たり面積">
          <a:extLst>
            <a:ext uri="{FF2B5EF4-FFF2-40B4-BE49-F238E27FC236}">
              <a16:creationId xmlns:a16="http://schemas.microsoft.com/office/drawing/2014/main" id="{09F08D4C-44C5-4E08-B7D7-2D2BEDD692DE}"/>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29894</xdr:rowOff>
    </xdr:from>
    <xdr:ext cx="469744" cy="259045"/>
    <xdr:sp macro="" textlink="">
      <xdr:nvSpPr>
        <xdr:cNvPr id="724" name="n_1mainValue【学校施設】&#10;一人当たり面積">
          <a:extLst>
            <a:ext uri="{FF2B5EF4-FFF2-40B4-BE49-F238E27FC236}">
              <a16:creationId xmlns:a16="http://schemas.microsoft.com/office/drawing/2014/main" id="{C14D727F-63D1-4594-ADDD-DD012D037D24}"/>
            </a:ext>
          </a:extLst>
        </xdr:cNvPr>
        <xdr:cNvSpPr txBox="1"/>
      </xdr:nvSpPr>
      <xdr:spPr>
        <a:xfrm>
          <a:off x="21075727" y="1014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50182</xdr:rowOff>
    </xdr:from>
    <xdr:ext cx="469744" cy="259045"/>
    <xdr:sp macro="" textlink="">
      <xdr:nvSpPr>
        <xdr:cNvPr id="725" name="n_2mainValue【学校施設】&#10;一人当たり面積">
          <a:extLst>
            <a:ext uri="{FF2B5EF4-FFF2-40B4-BE49-F238E27FC236}">
              <a16:creationId xmlns:a16="http://schemas.microsoft.com/office/drawing/2014/main" id="{D5AE53C8-4FB5-498E-92B1-1879369963EC}"/>
            </a:ext>
          </a:extLst>
        </xdr:cNvPr>
        <xdr:cNvSpPr txBox="1"/>
      </xdr:nvSpPr>
      <xdr:spPr>
        <a:xfrm>
          <a:off x="20199427"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43070</xdr:rowOff>
    </xdr:from>
    <xdr:ext cx="469744" cy="259045"/>
    <xdr:sp macro="" textlink="">
      <xdr:nvSpPr>
        <xdr:cNvPr id="726" name="n_3mainValue【学校施設】&#10;一人当たり面積">
          <a:extLst>
            <a:ext uri="{FF2B5EF4-FFF2-40B4-BE49-F238E27FC236}">
              <a16:creationId xmlns:a16="http://schemas.microsoft.com/office/drawing/2014/main" id="{55DD626C-3CD9-436E-82E2-673CCF51DC7C}"/>
            </a:ext>
          </a:extLst>
        </xdr:cNvPr>
        <xdr:cNvSpPr txBox="1"/>
      </xdr:nvSpPr>
      <xdr:spPr>
        <a:xfrm>
          <a:off x="19310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52785</xdr:rowOff>
    </xdr:from>
    <xdr:ext cx="469744" cy="259045"/>
    <xdr:sp macro="" textlink="">
      <xdr:nvSpPr>
        <xdr:cNvPr id="727" name="n_4mainValue【学校施設】&#10;一人当たり面積">
          <a:extLst>
            <a:ext uri="{FF2B5EF4-FFF2-40B4-BE49-F238E27FC236}">
              <a16:creationId xmlns:a16="http://schemas.microsoft.com/office/drawing/2014/main" id="{8B6DBFBD-C286-466E-9C19-E606C083366E}"/>
            </a:ext>
          </a:extLst>
        </xdr:cNvPr>
        <xdr:cNvSpPr txBox="1"/>
      </xdr:nvSpPr>
      <xdr:spPr>
        <a:xfrm>
          <a:off x="18421427" y="1051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E42A811F-187F-459F-9F6E-1864F2A3CB4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4C91EE5A-4609-4379-A117-E68FA506C1B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6EB72F9B-73AD-4F86-ABB2-BA1FD189B5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5BCE3147-AFB7-41FC-A21B-89BD5BA1C32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CDECED8D-7E14-4A67-A0D4-240017BC86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70925C4C-1FA2-429B-9E94-DCCB6F60468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9F36FA6C-6FC7-47C4-B2D7-E72BAA7C891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7302CC30-2169-423B-9629-583589A8E02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322A05E7-90A3-477F-BA5D-9332C7602D8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D2A1B317-4BD9-44B1-B3F8-716D3DB8FC6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21FE6B03-0FE8-4A8D-AA42-48159181448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57D12DEE-4889-4846-9C6B-0D80585317A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16A17D8E-995D-46B3-8234-811F9B14714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ECEA8BA0-A7C1-4AAB-A154-44C0CCC59E5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E554AE03-4521-4098-B7D0-8D49781712E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449087A8-6A3F-401F-AFFD-1DF5BE20077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95D9FE3C-EE5A-4942-B39B-A9CAAEE2E38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B11CAE15-DFEE-48EC-B3BE-D7EB0A6E079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54BA2922-1492-4636-8D95-AC2B7A069C5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BACC1636-4860-4692-B818-94E286F0345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E2CBD0A2-EB88-4FF7-9F4A-EB96B8A802F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DD1FB6E3-3932-4BB8-BCE1-399357DBE6C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614B42DD-9469-49D6-B133-C66CCA061CE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271A4EB5-1114-498B-8DB6-5398F3FE6E4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a:extLst>
            <a:ext uri="{FF2B5EF4-FFF2-40B4-BE49-F238E27FC236}">
              <a16:creationId xmlns:a16="http://schemas.microsoft.com/office/drawing/2014/main" id="{F1FCA802-4916-488B-A870-EF760FD583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753" name="直線コネクタ 752">
          <a:extLst>
            <a:ext uri="{FF2B5EF4-FFF2-40B4-BE49-F238E27FC236}">
              <a16:creationId xmlns:a16="http://schemas.microsoft.com/office/drawing/2014/main" id="{29925348-0885-4489-B651-D7D1D0FF9037}"/>
            </a:ext>
          </a:extLst>
        </xdr:cNvPr>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4" name="【児童館】&#10;有形固定資産減価償却率最小値テキスト">
          <a:extLst>
            <a:ext uri="{FF2B5EF4-FFF2-40B4-BE49-F238E27FC236}">
              <a16:creationId xmlns:a16="http://schemas.microsoft.com/office/drawing/2014/main" id="{BDC619E1-0DB7-4DE7-9B8D-7C2F61F2666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5" name="直線コネクタ 754">
          <a:extLst>
            <a:ext uri="{FF2B5EF4-FFF2-40B4-BE49-F238E27FC236}">
              <a16:creationId xmlns:a16="http://schemas.microsoft.com/office/drawing/2014/main" id="{4A8157E1-61F8-4FA3-B5DD-EF887372F30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756" name="【児童館】&#10;有形固定資産減価償却率最大値テキスト">
          <a:extLst>
            <a:ext uri="{FF2B5EF4-FFF2-40B4-BE49-F238E27FC236}">
              <a16:creationId xmlns:a16="http://schemas.microsoft.com/office/drawing/2014/main" id="{5C163703-E29F-4D06-8B26-41A6EBF6C357}"/>
            </a:ext>
          </a:extLst>
        </xdr:cNvPr>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757" name="直線コネクタ 756">
          <a:extLst>
            <a:ext uri="{FF2B5EF4-FFF2-40B4-BE49-F238E27FC236}">
              <a16:creationId xmlns:a16="http://schemas.microsoft.com/office/drawing/2014/main" id="{806EE180-BF33-4F8C-BAE7-23AE4F9E5F71}"/>
            </a:ext>
          </a:extLst>
        </xdr:cNvPr>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162033</xdr:rowOff>
    </xdr:from>
    <xdr:ext cx="405111" cy="259045"/>
    <xdr:sp macro="" textlink="">
      <xdr:nvSpPr>
        <xdr:cNvPr id="758" name="【児童館】&#10;有形固定資産減価償却率平均値テキスト">
          <a:extLst>
            <a:ext uri="{FF2B5EF4-FFF2-40B4-BE49-F238E27FC236}">
              <a16:creationId xmlns:a16="http://schemas.microsoft.com/office/drawing/2014/main" id="{B28E3699-6595-4D9C-BFEE-D40D93F0604B}"/>
            </a:ext>
          </a:extLst>
        </xdr:cNvPr>
        <xdr:cNvSpPr txBox="1"/>
      </xdr:nvSpPr>
      <xdr:spPr>
        <a:xfrm>
          <a:off x="16357600" y="14049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759" name="フローチャート: 判断 758">
          <a:extLst>
            <a:ext uri="{FF2B5EF4-FFF2-40B4-BE49-F238E27FC236}">
              <a16:creationId xmlns:a16="http://schemas.microsoft.com/office/drawing/2014/main" id="{F5D1D61D-6C19-423F-864A-722DA066D841}"/>
            </a:ext>
          </a:extLst>
        </xdr:cNvPr>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760" name="フローチャート: 判断 759">
          <a:extLst>
            <a:ext uri="{FF2B5EF4-FFF2-40B4-BE49-F238E27FC236}">
              <a16:creationId xmlns:a16="http://schemas.microsoft.com/office/drawing/2014/main" id="{76847C9A-E333-4B89-822E-2B51733B0AA5}"/>
            </a:ext>
          </a:extLst>
        </xdr:cNvPr>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761" name="フローチャート: 判断 760">
          <a:extLst>
            <a:ext uri="{FF2B5EF4-FFF2-40B4-BE49-F238E27FC236}">
              <a16:creationId xmlns:a16="http://schemas.microsoft.com/office/drawing/2014/main" id="{80E1DDBF-0089-4A15-94B5-2B8BD548B1A7}"/>
            </a:ext>
          </a:extLst>
        </xdr:cNvPr>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762" name="フローチャート: 判断 761">
          <a:extLst>
            <a:ext uri="{FF2B5EF4-FFF2-40B4-BE49-F238E27FC236}">
              <a16:creationId xmlns:a16="http://schemas.microsoft.com/office/drawing/2014/main" id="{FC362CAA-128B-4551-BF44-B13006A8A73E}"/>
            </a:ext>
          </a:extLst>
        </xdr:cNvPr>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763" name="フローチャート: 判断 762">
          <a:extLst>
            <a:ext uri="{FF2B5EF4-FFF2-40B4-BE49-F238E27FC236}">
              <a16:creationId xmlns:a16="http://schemas.microsoft.com/office/drawing/2014/main" id="{8450D217-42D6-4340-ACA8-75C91E89D7CB}"/>
            </a:ext>
          </a:extLst>
        </xdr:cNvPr>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11BB8A8B-FDA1-4FED-82A9-A8CBD3FD301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DCD9653-ED33-465E-B499-9DD6E6EDF26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386C5668-7079-4EAD-9E8E-D23DBF7940F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C45E4F98-595A-4348-A48F-84EAB19F6AD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BE8AD061-E8C1-4E5A-8D7D-4E1B6B55AB2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54248</xdr:rowOff>
    </xdr:from>
    <xdr:to>
      <xdr:col>85</xdr:col>
      <xdr:colOff>177800</xdr:colOff>
      <xdr:row>85</xdr:row>
      <xdr:rowOff>155848</xdr:rowOff>
    </xdr:to>
    <xdr:sp macro="" textlink="">
      <xdr:nvSpPr>
        <xdr:cNvPr id="769" name="楕円 768">
          <a:extLst>
            <a:ext uri="{FF2B5EF4-FFF2-40B4-BE49-F238E27FC236}">
              <a16:creationId xmlns:a16="http://schemas.microsoft.com/office/drawing/2014/main" id="{45E0CEE0-72A1-4A20-9C6B-3ABC8FE9C758}"/>
            </a:ext>
          </a:extLst>
        </xdr:cNvPr>
        <xdr:cNvSpPr/>
      </xdr:nvSpPr>
      <xdr:spPr>
        <a:xfrm>
          <a:off x="162687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32675</xdr:rowOff>
    </xdr:from>
    <xdr:ext cx="405111" cy="259045"/>
    <xdr:sp macro="" textlink="">
      <xdr:nvSpPr>
        <xdr:cNvPr id="770" name="【児童館】&#10;有形固定資産減価償却率該当値テキスト">
          <a:extLst>
            <a:ext uri="{FF2B5EF4-FFF2-40B4-BE49-F238E27FC236}">
              <a16:creationId xmlns:a16="http://schemas.microsoft.com/office/drawing/2014/main" id="{DEA376AC-E034-4269-B4BA-D4725F3A864E}"/>
            </a:ext>
          </a:extLst>
        </xdr:cNvPr>
        <xdr:cNvSpPr txBox="1"/>
      </xdr:nvSpPr>
      <xdr:spPr>
        <a:xfrm>
          <a:off x="16357600"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18324</xdr:rowOff>
    </xdr:from>
    <xdr:to>
      <xdr:col>81</xdr:col>
      <xdr:colOff>101600</xdr:colOff>
      <xdr:row>85</xdr:row>
      <xdr:rowOff>119924</xdr:rowOff>
    </xdr:to>
    <xdr:sp macro="" textlink="">
      <xdr:nvSpPr>
        <xdr:cNvPr id="771" name="楕円 770">
          <a:extLst>
            <a:ext uri="{FF2B5EF4-FFF2-40B4-BE49-F238E27FC236}">
              <a16:creationId xmlns:a16="http://schemas.microsoft.com/office/drawing/2014/main" id="{1DEBB2EC-410A-410B-9018-6D45244E305B}"/>
            </a:ext>
          </a:extLst>
        </xdr:cNvPr>
        <xdr:cNvSpPr/>
      </xdr:nvSpPr>
      <xdr:spPr>
        <a:xfrm>
          <a:off x="15430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69124</xdr:rowOff>
    </xdr:from>
    <xdr:to>
      <xdr:col>85</xdr:col>
      <xdr:colOff>127000</xdr:colOff>
      <xdr:row>85</xdr:row>
      <xdr:rowOff>105048</xdr:rowOff>
    </xdr:to>
    <xdr:cxnSp macro="">
      <xdr:nvCxnSpPr>
        <xdr:cNvPr id="772" name="直線コネクタ 771">
          <a:extLst>
            <a:ext uri="{FF2B5EF4-FFF2-40B4-BE49-F238E27FC236}">
              <a16:creationId xmlns:a16="http://schemas.microsoft.com/office/drawing/2014/main" id="{18C76A65-F9AF-44CA-AD9B-6CD500F5A109}"/>
            </a:ext>
          </a:extLst>
        </xdr:cNvPr>
        <xdr:cNvCxnSpPr/>
      </xdr:nvCxnSpPr>
      <xdr:spPr>
        <a:xfrm>
          <a:off x="15481300" y="1464237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166914</xdr:rowOff>
    </xdr:from>
    <xdr:to>
      <xdr:col>76</xdr:col>
      <xdr:colOff>165100</xdr:colOff>
      <xdr:row>85</xdr:row>
      <xdr:rowOff>97064</xdr:rowOff>
    </xdr:to>
    <xdr:sp macro="" textlink="">
      <xdr:nvSpPr>
        <xdr:cNvPr id="773" name="楕円 772">
          <a:extLst>
            <a:ext uri="{FF2B5EF4-FFF2-40B4-BE49-F238E27FC236}">
              <a16:creationId xmlns:a16="http://schemas.microsoft.com/office/drawing/2014/main" id="{EE3F6736-CCCF-41DC-B10E-B2E8D6AAAC0E}"/>
            </a:ext>
          </a:extLst>
        </xdr:cNvPr>
        <xdr:cNvSpPr/>
      </xdr:nvSpPr>
      <xdr:spPr>
        <a:xfrm>
          <a:off x="14541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46264</xdr:rowOff>
    </xdr:from>
    <xdr:to>
      <xdr:col>81</xdr:col>
      <xdr:colOff>50800</xdr:colOff>
      <xdr:row>85</xdr:row>
      <xdr:rowOff>69124</xdr:rowOff>
    </xdr:to>
    <xdr:cxnSp macro="">
      <xdr:nvCxnSpPr>
        <xdr:cNvPr id="774" name="直線コネクタ 773">
          <a:extLst>
            <a:ext uri="{FF2B5EF4-FFF2-40B4-BE49-F238E27FC236}">
              <a16:creationId xmlns:a16="http://schemas.microsoft.com/office/drawing/2014/main" id="{A64E5B94-6793-4338-8829-50B72BAFAB7D}"/>
            </a:ext>
          </a:extLst>
        </xdr:cNvPr>
        <xdr:cNvCxnSpPr/>
      </xdr:nvCxnSpPr>
      <xdr:spPr>
        <a:xfrm>
          <a:off x="14592300" y="146195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130992</xdr:rowOff>
    </xdr:from>
    <xdr:to>
      <xdr:col>72</xdr:col>
      <xdr:colOff>38100</xdr:colOff>
      <xdr:row>85</xdr:row>
      <xdr:rowOff>61142</xdr:rowOff>
    </xdr:to>
    <xdr:sp macro="" textlink="">
      <xdr:nvSpPr>
        <xdr:cNvPr id="775" name="楕円 774">
          <a:extLst>
            <a:ext uri="{FF2B5EF4-FFF2-40B4-BE49-F238E27FC236}">
              <a16:creationId xmlns:a16="http://schemas.microsoft.com/office/drawing/2014/main" id="{19CAFB3C-9366-4F59-8396-F9AF91FADE10}"/>
            </a:ext>
          </a:extLst>
        </xdr:cNvPr>
        <xdr:cNvSpPr/>
      </xdr:nvSpPr>
      <xdr:spPr>
        <a:xfrm>
          <a:off x="13652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10342</xdr:rowOff>
    </xdr:from>
    <xdr:to>
      <xdr:col>76</xdr:col>
      <xdr:colOff>114300</xdr:colOff>
      <xdr:row>85</xdr:row>
      <xdr:rowOff>46264</xdr:rowOff>
    </xdr:to>
    <xdr:cxnSp macro="">
      <xdr:nvCxnSpPr>
        <xdr:cNvPr id="776" name="直線コネクタ 775">
          <a:extLst>
            <a:ext uri="{FF2B5EF4-FFF2-40B4-BE49-F238E27FC236}">
              <a16:creationId xmlns:a16="http://schemas.microsoft.com/office/drawing/2014/main" id="{1BB3C7A6-12D5-4EE2-A468-30D28081BE70}"/>
            </a:ext>
          </a:extLst>
        </xdr:cNvPr>
        <xdr:cNvCxnSpPr/>
      </xdr:nvCxnSpPr>
      <xdr:spPr>
        <a:xfrm>
          <a:off x="13703300" y="145835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95069</xdr:rowOff>
    </xdr:from>
    <xdr:to>
      <xdr:col>67</xdr:col>
      <xdr:colOff>101600</xdr:colOff>
      <xdr:row>85</xdr:row>
      <xdr:rowOff>25219</xdr:rowOff>
    </xdr:to>
    <xdr:sp macro="" textlink="">
      <xdr:nvSpPr>
        <xdr:cNvPr id="777" name="楕円 776">
          <a:extLst>
            <a:ext uri="{FF2B5EF4-FFF2-40B4-BE49-F238E27FC236}">
              <a16:creationId xmlns:a16="http://schemas.microsoft.com/office/drawing/2014/main" id="{DC499DF4-9830-4EEB-9A3C-AC52BD0125F9}"/>
            </a:ext>
          </a:extLst>
        </xdr:cNvPr>
        <xdr:cNvSpPr/>
      </xdr:nvSpPr>
      <xdr:spPr>
        <a:xfrm>
          <a:off x="12763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145869</xdr:rowOff>
    </xdr:from>
    <xdr:to>
      <xdr:col>71</xdr:col>
      <xdr:colOff>177800</xdr:colOff>
      <xdr:row>85</xdr:row>
      <xdr:rowOff>10342</xdr:rowOff>
    </xdr:to>
    <xdr:cxnSp macro="">
      <xdr:nvCxnSpPr>
        <xdr:cNvPr id="778" name="直線コネクタ 777">
          <a:extLst>
            <a:ext uri="{FF2B5EF4-FFF2-40B4-BE49-F238E27FC236}">
              <a16:creationId xmlns:a16="http://schemas.microsoft.com/office/drawing/2014/main" id="{8ACEC099-6555-4074-B01A-5C654EC67E2B}"/>
            </a:ext>
          </a:extLst>
        </xdr:cNvPr>
        <xdr:cNvCxnSpPr/>
      </xdr:nvCxnSpPr>
      <xdr:spPr>
        <a:xfrm>
          <a:off x="12814300" y="145476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12354</xdr:rowOff>
    </xdr:from>
    <xdr:ext cx="405111" cy="259045"/>
    <xdr:sp macro="" textlink="">
      <xdr:nvSpPr>
        <xdr:cNvPr id="779" name="n_1aveValue【児童館】&#10;有形固定資産減価償却率">
          <a:extLst>
            <a:ext uri="{FF2B5EF4-FFF2-40B4-BE49-F238E27FC236}">
              <a16:creationId xmlns:a16="http://schemas.microsoft.com/office/drawing/2014/main" id="{383D117F-35E4-4BCB-84B8-2EBBE0F92023}"/>
            </a:ext>
          </a:extLst>
        </xdr:cNvPr>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780" name="n_2aveValue【児童館】&#10;有形固定資産減価償却率">
          <a:extLst>
            <a:ext uri="{FF2B5EF4-FFF2-40B4-BE49-F238E27FC236}">
              <a16:creationId xmlns:a16="http://schemas.microsoft.com/office/drawing/2014/main" id="{FAF5D845-F003-4EE7-B14B-C81A874A1445}"/>
            </a:ext>
          </a:extLst>
        </xdr:cNvPr>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781" name="n_3aveValue【児童館】&#10;有形固定資産減価償却率">
          <a:extLst>
            <a:ext uri="{FF2B5EF4-FFF2-40B4-BE49-F238E27FC236}">
              <a16:creationId xmlns:a16="http://schemas.microsoft.com/office/drawing/2014/main" id="{40BC04D3-7DCF-4F59-9759-A038D1492416}"/>
            </a:ext>
          </a:extLst>
        </xdr:cNvPr>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782" name="n_4aveValue【児童館】&#10;有形固定資産減価償却率">
          <a:extLst>
            <a:ext uri="{FF2B5EF4-FFF2-40B4-BE49-F238E27FC236}">
              <a16:creationId xmlns:a16="http://schemas.microsoft.com/office/drawing/2014/main" id="{0E5D6A78-2071-4802-82A9-043806061A5C}"/>
            </a:ext>
          </a:extLst>
        </xdr:cNvPr>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111051</xdr:rowOff>
    </xdr:from>
    <xdr:ext cx="405111" cy="259045"/>
    <xdr:sp macro="" textlink="">
      <xdr:nvSpPr>
        <xdr:cNvPr id="783" name="n_1mainValue【児童館】&#10;有形固定資産減価償却率">
          <a:extLst>
            <a:ext uri="{FF2B5EF4-FFF2-40B4-BE49-F238E27FC236}">
              <a16:creationId xmlns:a16="http://schemas.microsoft.com/office/drawing/2014/main" id="{A2FDBE7A-7AC2-4716-B65D-998D4DFC2FB7}"/>
            </a:ext>
          </a:extLst>
        </xdr:cNvPr>
        <xdr:cNvSpPr txBox="1"/>
      </xdr:nvSpPr>
      <xdr:spPr>
        <a:xfrm>
          <a:off x="152660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88191</xdr:rowOff>
    </xdr:from>
    <xdr:ext cx="405111" cy="259045"/>
    <xdr:sp macro="" textlink="">
      <xdr:nvSpPr>
        <xdr:cNvPr id="784" name="n_2mainValue【児童館】&#10;有形固定資産減価償却率">
          <a:extLst>
            <a:ext uri="{FF2B5EF4-FFF2-40B4-BE49-F238E27FC236}">
              <a16:creationId xmlns:a16="http://schemas.microsoft.com/office/drawing/2014/main" id="{34F376BA-9B4A-4A2E-999F-18273D57BBA0}"/>
            </a:ext>
          </a:extLst>
        </xdr:cNvPr>
        <xdr:cNvSpPr txBox="1"/>
      </xdr:nvSpPr>
      <xdr:spPr>
        <a:xfrm>
          <a:off x="14389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52269</xdr:rowOff>
    </xdr:from>
    <xdr:ext cx="405111" cy="259045"/>
    <xdr:sp macro="" textlink="">
      <xdr:nvSpPr>
        <xdr:cNvPr id="785" name="n_3mainValue【児童館】&#10;有形固定資産減価償却率">
          <a:extLst>
            <a:ext uri="{FF2B5EF4-FFF2-40B4-BE49-F238E27FC236}">
              <a16:creationId xmlns:a16="http://schemas.microsoft.com/office/drawing/2014/main" id="{9CD17702-048F-4577-AE2E-D654C8FFD9A4}"/>
            </a:ext>
          </a:extLst>
        </xdr:cNvPr>
        <xdr:cNvSpPr txBox="1"/>
      </xdr:nvSpPr>
      <xdr:spPr>
        <a:xfrm>
          <a:off x="13500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16346</xdr:rowOff>
    </xdr:from>
    <xdr:ext cx="405111" cy="259045"/>
    <xdr:sp macro="" textlink="">
      <xdr:nvSpPr>
        <xdr:cNvPr id="786" name="n_4mainValue【児童館】&#10;有形固定資産減価償却率">
          <a:extLst>
            <a:ext uri="{FF2B5EF4-FFF2-40B4-BE49-F238E27FC236}">
              <a16:creationId xmlns:a16="http://schemas.microsoft.com/office/drawing/2014/main" id="{D4BC4817-4182-4D80-B2BA-86F186E0DA36}"/>
            </a:ext>
          </a:extLst>
        </xdr:cNvPr>
        <xdr:cNvSpPr txBox="1"/>
      </xdr:nvSpPr>
      <xdr:spPr>
        <a:xfrm>
          <a:off x="126117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4F32D1EB-4E33-4613-B0B6-702A93BA192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75C64011-4C5E-4850-A661-29561F3E0CA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F5116235-D0CE-480D-B075-6520D743572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F1FF37E3-459C-4E60-9263-08153CCAEE1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83E6530D-D003-47A7-8AAC-B2C36073968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38175850-A892-448B-8FA8-81A5B87DF5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537DED3C-1429-4DE8-A6DE-F42D37651CD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4AA5552E-421D-4C2F-A38E-ABD71302D31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4B6009B5-6C73-4EC9-8F47-5916BD047E3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443EE4C4-113A-4752-9930-CB164D95491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97" name="直線コネクタ 796">
          <a:extLst>
            <a:ext uri="{FF2B5EF4-FFF2-40B4-BE49-F238E27FC236}">
              <a16:creationId xmlns:a16="http://schemas.microsoft.com/office/drawing/2014/main" id="{D8DB1886-3C74-4550-A12F-3012F18FC75C}"/>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98" name="テキスト ボックス 797">
          <a:extLst>
            <a:ext uri="{FF2B5EF4-FFF2-40B4-BE49-F238E27FC236}">
              <a16:creationId xmlns:a16="http://schemas.microsoft.com/office/drawing/2014/main" id="{635086E4-1EC3-413F-9F74-181E0F0982F2}"/>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176D25D8-3659-4D4C-B916-8F441F54BDA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8C6A39B8-3BF1-409E-9EDB-FA7A1D0EE88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801" name="直線コネクタ 800">
          <a:extLst>
            <a:ext uri="{FF2B5EF4-FFF2-40B4-BE49-F238E27FC236}">
              <a16:creationId xmlns:a16="http://schemas.microsoft.com/office/drawing/2014/main" id="{EEFF23C7-0A0C-4E93-A641-DEADD775D816}"/>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802" name="テキスト ボックス 801">
          <a:extLst>
            <a:ext uri="{FF2B5EF4-FFF2-40B4-BE49-F238E27FC236}">
              <a16:creationId xmlns:a16="http://schemas.microsoft.com/office/drawing/2014/main" id="{33D58250-063A-4022-9F68-9E0E48548BFF}"/>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DEA8F98F-C803-4920-9D7A-29A087A8ED9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2A88102B-A6AC-43FD-A4B6-AF8373DCB2A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a:extLst>
            <a:ext uri="{FF2B5EF4-FFF2-40B4-BE49-F238E27FC236}">
              <a16:creationId xmlns:a16="http://schemas.microsoft.com/office/drawing/2014/main" id="{BF3B9180-DBF6-49DB-8C13-400456A6CB7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806" name="直線コネクタ 805">
          <a:extLst>
            <a:ext uri="{FF2B5EF4-FFF2-40B4-BE49-F238E27FC236}">
              <a16:creationId xmlns:a16="http://schemas.microsoft.com/office/drawing/2014/main" id="{BA28879C-3F16-422F-9C6B-67CEB039AA4B}"/>
            </a:ext>
          </a:extLst>
        </xdr:cNvPr>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807" name="【児童館】&#10;一人当たり面積最小値テキスト">
          <a:extLst>
            <a:ext uri="{FF2B5EF4-FFF2-40B4-BE49-F238E27FC236}">
              <a16:creationId xmlns:a16="http://schemas.microsoft.com/office/drawing/2014/main" id="{CF24F641-AB42-42F3-99E3-3601D858E571}"/>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808" name="直線コネクタ 807">
          <a:extLst>
            <a:ext uri="{FF2B5EF4-FFF2-40B4-BE49-F238E27FC236}">
              <a16:creationId xmlns:a16="http://schemas.microsoft.com/office/drawing/2014/main" id="{0F34CB4A-CDA5-4FAC-A15D-37820A4FF6C0}"/>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809" name="【児童館】&#10;一人当たり面積最大値テキスト">
          <a:extLst>
            <a:ext uri="{FF2B5EF4-FFF2-40B4-BE49-F238E27FC236}">
              <a16:creationId xmlns:a16="http://schemas.microsoft.com/office/drawing/2014/main" id="{20F43E0D-3027-4B3F-8810-86C3A5F31202}"/>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810" name="直線コネクタ 809">
          <a:extLst>
            <a:ext uri="{FF2B5EF4-FFF2-40B4-BE49-F238E27FC236}">
              <a16:creationId xmlns:a16="http://schemas.microsoft.com/office/drawing/2014/main" id="{09505E11-B568-489D-A1F4-472FFC8A51FA}"/>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142891</xdr:rowOff>
    </xdr:from>
    <xdr:ext cx="469744" cy="259045"/>
    <xdr:sp macro="" textlink="">
      <xdr:nvSpPr>
        <xdr:cNvPr id="811" name="【児童館】&#10;一人当たり面積平均値テキスト">
          <a:extLst>
            <a:ext uri="{FF2B5EF4-FFF2-40B4-BE49-F238E27FC236}">
              <a16:creationId xmlns:a16="http://schemas.microsoft.com/office/drawing/2014/main" id="{D603450B-6DC6-46C6-8695-82D5CFF740F2}"/>
            </a:ext>
          </a:extLst>
        </xdr:cNvPr>
        <xdr:cNvSpPr txBox="1"/>
      </xdr:nvSpPr>
      <xdr:spPr>
        <a:xfrm>
          <a:off x="22199600" y="1403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812" name="フローチャート: 判断 811">
          <a:extLst>
            <a:ext uri="{FF2B5EF4-FFF2-40B4-BE49-F238E27FC236}">
              <a16:creationId xmlns:a16="http://schemas.microsoft.com/office/drawing/2014/main" id="{DC8B39B1-EF17-41A5-99E2-5D8B850CA118}"/>
            </a:ext>
          </a:extLst>
        </xdr:cNvPr>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813" name="フローチャート: 判断 812">
          <a:extLst>
            <a:ext uri="{FF2B5EF4-FFF2-40B4-BE49-F238E27FC236}">
              <a16:creationId xmlns:a16="http://schemas.microsoft.com/office/drawing/2014/main" id="{6E0B26FC-4B31-4A81-9D36-B7260D6AA2ED}"/>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814" name="フローチャート: 判断 813">
          <a:extLst>
            <a:ext uri="{FF2B5EF4-FFF2-40B4-BE49-F238E27FC236}">
              <a16:creationId xmlns:a16="http://schemas.microsoft.com/office/drawing/2014/main" id="{06EA4B4A-4062-454D-88AE-802127D4F29D}"/>
            </a:ext>
          </a:extLst>
        </xdr:cNvPr>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815" name="フローチャート: 判断 814">
          <a:extLst>
            <a:ext uri="{FF2B5EF4-FFF2-40B4-BE49-F238E27FC236}">
              <a16:creationId xmlns:a16="http://schemas.microsoft.com/office/drawing/2014/main" id="{B1197000-70E6-42BA-AE9B-A6F9162CD525}"/>
            </a:ext>
          </a:extLst>
        </xdr:cNvPr>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816" name="フローチャート: 判断 815">
          <a:extLst>
            <a:ext uri="{FF2B5EF4-FFF2-40B4-BE49-F238E27FC236}">
              <a16:creationId xmlns:a16="http://schemas.microsoft.com/office/drawing/2014/main" id="{4FBEAFB8-A63E-46F0-AC35-0819DD5E5A27}"/>
            </a:ext>
          </a:extLst>
        </xdr:cNvPr>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FC25050E-187A-4924-8A28-BBBC4A1DAB0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C4120C21-778E-40B8-9E3F-50915F30E96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2878F39-2D0D-4E47-AB8B-87E88E44569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71C9523F-92B3-44AD-95EC-FDB44345D3B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69CEC608-6952-46BD-BF4D-7897D314192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27305</xdr:rowOff>
    </xdr:from>
    <xdr:to>
      <xdr:col>116</xdr:col>
      <xdr:colOff>114300</xdr:colOff>
      <xdr:row>81</xdr:row>
      <xdr:rowOff>128905</xdr:rowOff>
    </xdr:to>
    <xdr:sp macro="" textlink="">
      <xdr:nvSpPr>
        <xdr:cNvPr id="822" name="楕円 821">
          <a:extLst>
            <a:ext uri="{FF2B5EF4-FFF2-40B4-BE49-F238E27FC236}">
              <a16:creationId xmlns:a16="http://schemas.microsoft.com/office/drawing/2014/main" id="{0A9E248A-CFAA-4407-BCC7-46E1C2A8E30E}"/>
            </a:ext>
          </a:extLst>
        </xdr:cNvPr>
        <xdr:cNvSpPr/>
      </xdr:nvSpPr>
      <xdr:spPr>
        <a:xfrm>
          <a:off x="22110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50182</xdr:rowOff>
    </xdr:from>
    <xdr:ext cx="469744" cy="259045"/>
    <xdr:sp macro="" textlink="">
      <xdr:nvSpPr>
        <xdr:cNvPr id="823" name="【児童館】&#10;一人当たり面積該当値テキスト">
          <a:extLst>
            <a:ext uri="{FF2B5EF4-FFF2-40B4-BE49-F238E27FC236}">
              <a16:creationId xmlns:a16="http://schemas.microsoft.com/office/drawing/2014/main" id="{15F860A7-E0FE-4163-ACD7-9CC8B25A7C79}"/>
            </a:ext>
          </a:extLst>
        </xdr:cNvPr>
        <xdr:cNvSpPr txBox="1"/>
      </xdr:nvSpPr>
      <xdr:spPr>
        <a:xfrm>
          <a:off x="22199600" y="1376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38736</xdr:rowOff>
    </xdr:from>
    <xdr:to>
      <xdr:col>112</xdr:col>
      <xdr:colOff>38100</xdr:colOff>
      <xdr:row>81</xdr:row>
      <xdr:rowOff>140336</xdr:rowOff>
    </xdr:to>
    <xdr:sp macro="" textlink="">
      <xdr:nvSpPr>
        <xdr:cNvPr id="824" name="楕円 823">
          <a:extLst>
            <a:ext uri="{FF2B5EF4-FFF2-40B4-BE49-F238E27FC236}">
              <a16:creationId xmlns:a16="http://schemas.microsoft.com/office/drawing/2014/main" id="{CD0BFC5D-A8E7-42C9-B979-EA2A4BE70088}"/>
            </a:ext>
          </a:extLst>
        </xdr:cNvPr>
        <xdr:cNvSpPr/>
      </xdr:nvSpPr>
      <xdr:spPr>
        <a:xfrm>
          <a:off x="21272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78105</xdr:rowOff>
    </xdr:from>
    <xdr:to>
      <xdr:col>116</xdr:col>
      <xdr:colOff>63500</xdr:colOff>
      <xdr:row>81</xdr:row>
      <xdr:rowOff>89536</xdr:rowOff>
    </xdr:to>
    <xdr:cxnSp macro="">
      <xdr:nvCxnSpPr>
        <xdr:cNvPr id="825" name="直線コネクタ 824">
          <a:extLst>
            <a:ext uri="{FF2B5EF4-FFF2-40B4-BE49-F238E27FC236}">
              <a16:creationId xmlns:a16="http://schemas.microsoft.com/office/drawing/2014/main" id="{9F7500BD-F37D-497A-AB8B-05C288952680}"/>
            </a:ext>
          </a:extLst>
        </xdr:cNvPr>
        <xdr:cNvCxnSpPr/>
      </xdr:nvCxnSpPr>
      <xdr:spPr>
        <a:xfrm flipV="1">
          <a:off x="21323300" y="139655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61595</xdr:rowOff>
    </xdr:from>
    <xdr:to>
      <xdr:col>107</xdr:col>
      <xdr:colOff>101600</xdr:colOff>
      <xdr:row>81</xdr:row>
      <xdr:rowOff>163195</xdr:rowOff>
    </xdr:to>
    <xdr:sp macro="" textlink="">
      <xdr:nvSpPr>
        <xdr:cNvPr id="826" name="楕円 825">
          <a:extLst>
            <a:ext uri="{FF2B5EF4-FFF2-40B4-BE49-F238E27FC236}">
              <a16:creationId xmlns:a16="http://schemas.microsoft.com/office/drawing/2014/main" id="{4020E3C2-542B-4002-86F8-644B4245FEDB}"/>
            </a:ext>
          </a:extLst>
        </xdr:cNvPr>
        <xdr:cNvSpPr/>
      </xdr:nvSpPr>
      <xdr:spPr>
        <a:xfrm>
          <a:off x="20383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89536</xdr:rowOff>
    </xdr:from>
    <xdr:to>
      <xdr:col>111</xdr:col>
      <xdr:colOff>177800</xdr:colOff>
      <xdr:row>81</xdr:row>
      <xdr:rowOff>112395</xdr:rowOff>
    </xdr:to>
    <xdr:cxnSp macro="">
      <xdr:nvCxnSpPr>
        <xdr:cNvPr id="827" name="直線コネクタ 826">
          <a:extLst>
            <a:ext uri="{FF2B5EF4-FFF2-40B4-BE49-F238E27FC236}">
              <a16:creationId xmlns:a16="http://schemas.microsoft.com/office/drawing/2014/main" id="{75246964-15F5-4138-9270-F8010A462C22}"/>
            </a:ext>
          </a:extLst>
        </xdr:cNvPr>
        <xdr:cNvCxnSpPr/>
      </xdr:nvCxnSpPr>
      <xdr:spPr>
        <a:xfrm flipV="1">
          <a:off x="20434300" y="139769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78739</xdr:rowOff>
    </xdr:from>
    <xdr:to>
      <xdr:col>102</xdr:col>
      <xdr:colOff>165100</xdr:colOff>
      <xdr:row>82</xdr:row>
      <xdr:rowOff>8889</xdr:rowOff>
    </xdr:to>
    <xdr:sp macro="" textlink="">
      <xdr:nvSpPr>
        <xdr:cNvPr id="828" name="楕円 827">
          <a:extLst>
            <a:ext uri="{FF2B5EF4-FFF2-40B4-BE49-F238E27FC236}">
              <a16:creationId xmlns:a16="http://schemas.microsoft.com/office/drawing/2014/main" id="{322371FB-1064-4179-9CAE-C153A5A58EDF}"/>
            </a:ext>
          </a:extLst>
        </xdr:cNvPr>
        <xdr:cNvSpPr/>
      </xdr:nvSpPr>
      <xdr:spPr>
        <a:xfrm>
          <a:off x="19494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112395</xdr:rowOff>
    </xdr:from>
    <xdr:to>
      <xdr:col>107</xdr:col>
      <xdr:colOff>50800</xdr:colOff>
      <xdr:row>81</xdr:row>
      <xdr:rowOff>129539</xdr:rowOff>
    </xdr:to>
    <xdr:cxnSp macro="">
      <xdr:nvCxnSpPr>
        <xdr:cNvPr id="829" name="直線コネクタ 828">
          <a:extLst>
            <a:ext uri="{FF2B5EF4-FFF2-40B4-BE49-F238E27FC236}">
              <a16:creationId xmlns:a16="http://schemas.microsoft.com/office/drawing/2014/main" id="{E9022734-C5C2-467E-B010-9EC3C2C833EF}"/>
            </a:ext>
          </a:extLst>
        </xdr:cNvPr>
        <xdr:cNvCxnSpPr/>
      </xdr:nvCxnSpPr>
      <xdr:spPr>
        <a:xfrm flipV="1">
          <a:off x="19545300" y="139998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84455</xdr:rowOff>
    </xdr:from>
    <xdr:to>
      <xdr:col>98</xdr:col>
      <xdr:colOff>38100</xdr:colOff>
      <xdr:row>82</xdr:row>
      <xdr:rowOff>14605</xdr:rowOff>
    </xdr:to>
    <xdr:sp macro="" textlink="">
      <xdr:nvSpPr>
        <xdr:cNvPr id="830" name="楕円 829">
          <a:extLst>
            <a:ext uri="{FF2B5EF4-FFF2-40B4-BE49-F238E27FC236}">
              <a16:creationId xmlns:a16="http://schemas.microsoft.com/office/drawing/2014/main" id="{5A3013F9-DDA8-46EF-A1E3-DF4989699B07}"/>
            </a:ext>
          </a:extLst>
        </xdr:cNvPr>
        <xdr:cNvSpPr/>
      </xdr:nvSpPr>
      <xdr:spPr>
        <a:xfrm>
          <a:off x="18605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129539</xdr:rowOff>
    </xdr:from>
    <xdr:to>
      <xdr:col>102</xdr:col>
      <xdr:colOff>114300</xdr:colOff>
      <xdr:row>81</xdr:row>
      <xdr:rowOff>135255</xdr:rowOff>
    </xdr:to>
    <xdr:cxnSp macro="">
      <xdr:nvCxnSpPr>
        <xdr:cNvPr id="831" name="直線コネクタ 830">
          <a:extLst>
            <a:ext uri="{FF2B5EF4-FFF2-40B4-BE49-F238E27FC236}">
              <a16:creationId xmlns:a16="http://schemas.microsoft.com/office/drawing/2014/main" id="{BD7C8C89-346E-4A96-BDC0-8CB3D057E28A}"/>
            </a:ext>
          </a:extLst>
        </xdr:cNvPr>
        <xdr:cNvCxnSpPr/>
      </xdr:nvCxnSpPr>
      <xdr:spPr>
        <a:xfrm flipV="1">
          <a:off x="18656300" y="140169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832" name="n_1aveValue【児童館】&#10;一人当たり面積">
          <a:extLst>
            <a:ext uri="{FF2B5EF4-FFF2-40B4-BE49-F238E27FC236}">
              <a16:creationId xmlns:a16="http://schemas.microsoft.com/office/drawing/2014/main" id="{B2527581-2DC9-4769-97D8-D62C75707F0B}"/>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108602</xdr:rowOff>
    </xdr:from>
    <xdr:ext cx="469744" cy="259045"/>
    <xdr:sp macro="" textlink="">
      <xdr:nvSpPr>
        <xdr:cNvPr id="833" name="n_2aveValue【児童館】&#10;一人当たり面積">
          <a:extLst>
            <a:ext uri="{FF2B5EF4-FFF2-40B4-BE49-F238E27FC236}">
              <a16:creationId xmlns:a16="http://schemas.microsoft.com/office/drawing/2014/main" id="{C4A63316-8911-4153-B94A-3BA8C2A96345}"/>
            </a:ext>
          </a:extLst>
        </xdr:cNvPr>
        <xdr:cNvSpPr txBox="1"/>
      </xdr:nvSpPr>
      <xdr:spPr>
        <a:xfrm>
          <a:off x="20199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120032</xdr:rowOff>
    </xdr:from>
    <xdr:ext cx="469744" cy="259045"/>
    <xdr:sp macro="" textlink="">
      <xdr:nvSpPr>
        <xdr:cNvPr id="834" name="n_3aveValue【児童館】&#10;一人当たり面積">
          <a:extLst>
            <a:ext uri="{FF2B5EF4-FFF2-40B4-BE49-F238E27FC236}">
              <a16:creationId xmlns:a16="http://schemas.microsoft.com/office/drawing/2014/main" id="{DF615C06-32AE-4361-BF84-79309BF8992D}"/>
            </a:ext>
          </a:extLst>
        </xdr:cNvPr>
        <xdr:cNvSpPr txBox="1"/>
      </xdr:nvSpPr>
      <xdr:spPr>
        <a:xfrm>
          <a:off x="193104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xdr:rowOff>
    </xdr:from>
    <xdr:ext cx="469744" cy="259045"/>
    <xdr:sp macro="" textlink="">
      <xdr:nvSpPr>
        <xdr:cNvPr id="835" name="n_4aveValue【児童館】&#10;一人当たり面積">
          <a:extLst>
            <a:ext uri="{FF2B5EF4-FFF2-40B4-BE49-F238E27FC236}">
              <a16:creationId xmlns:a16="http://schemas.microsoft.com/office/drawing/2014/main" id="{3D8A0848-789D-46EF-897C-A2845DA6CC01}"/>
            </a:ext>
          </a:extLst>
        </xdr:cNvPr>
        <xdr:cNvSpPr txBox="1"/>
      </xdr:nvSpPr>
      <xdr:spPr>
        <a:xfrm>
          <a:off x="18421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156863</xdr:rowOff>
    </xdr:from>
    <xdr:ext cx="469744" cy="259045"/>
    <xdr:sp macro="" textlink="">
      <xdr:nvSpPr>
        <xdr:cNvPr id="836" name="n_1mainValue【児童館】&#10;一人当たり面積">
          <a:extLst>
            <a:ext uri="{FF2B5EF4-FFF2-40B4-BE49-F238E27FC236}">
              <a16:creationId xmlns:a16="http://schemas.microsoft.com/office/drawing/2014/main" id="{14F225F4-7C24-4821-B5E9-E3A9DF5D0B75}"/>
            </a:ext>
          </a:extLst>
        </xdr:cNvPr>
        <xdr:cNvSpPr txBox="1"/>
      </xdr:nvSpPr>
      <xdr:spPr>
        <a:xfrm>
          <a:off x="210757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8272</xdr:rowOff>
    </xdr:from>
    <xdr:ext cx="469744" cy="259045"/>
    <xdr:sp macro="" textlink="">
      <xdr:nvSpPr>
        <xdr:cNvPr id="837" name="n_2mainValue【児童館】&#10;一人当たり面積">
          <a:extLst>
            <a:ext uri="{FF2B5EF4-FFF2-40B4-BE49-F238E27FC236}">
              <a16:creationId xmlns:a16="http://schemas.microsoft.com/office/drawing/2014/main" id="{36A35C30-4F7E-4F2C-AE95-1D71BFB06C2C}"/>
            </a:ext>
          </a:extLst>
        </xdr:cNvPr>
        <xdr:cNvSpPr txBox="1"/>
      </xdr:nvSpPr>
      <xdr:spPr>
        <a:xfrm>
          <a:off x="20199427" y="1372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25416</xdr:rowOff>
    </xdr:from>
    <xdr:ext cx="469744" cy="259045"/>
    <xdr:sp macro="" textlink="">
      <xdr:nvSpPr>
        <xdr:cNvPr id="838" name="n_3mainValue【児童館】&#10;一人当たり面積">
          <a:extLst>
            <a:ext uri="{FF2B5EF4-FFF2-40B4-BE49-F238E27FC236}">
              <a16:creationId xmlns:a16="http://schemas.microsoft.com/office/drawing/2014/main" id="{6D549CB1-AA9E-4FBE-9A98-3C749C7F6F09}"/>
            </a:ext>
          </a:extLst>
        </xdr:cNvPr>
        <xdr:cNvSpPr txBox="1"/>
      </xdr:nvSpPr>
      <xdr:spPr>
        <a:xfrm>
          <a:off x="1931042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31132</xdr:rowOff>
    </xdr:from>
    <xdr:ext cx="469744" cy="259045"/>
    <xdr:sp macro="" textlink="">
      <xdr:nvSpPr>
        <xdr:cNvPr id="839" name="n_4mainValue【児童館】&#10;一人当たり面積">
          <a:extLst>
            <a:ext uri="{FF2B5EF4-FFF2-40B4-BE49-F238E27FC236}">
              <a16:creationId xmlns:a16="http://schemas.microsoft.com/office/drawing/2014/main" id="{1F1D7624-5948-46C3-9DE9-73D9B8D6C47A}"/>
            </a:ext>
          </a:extLst>
        </xdr:cNvPr>
        <xdr:cNvSpPr txBox="1"/>
      </xdr:nvSpPr>
      <xdr:spPr>
        <a:xfrm>
          <a:off x="18421427" y="1374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EAC2ABDF-E2FE-4FE0-909F-1AD97456AA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AAAEDC20-0295-49D8-AC67-605300C28B9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9741E89D-FAA3-4D36-B038-7D51A9EF4F2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88B5179E-0740-4489-9B3B-3B0C0C86D6E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23280BB8-3584-4BAF-8678-769D3B02FCE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DD9B3CC1-2931-41EC-A897-51ECE595245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84737A1A-DE07-4DBE-8BD6-888F008DB2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BE398F65-8313-4F61-B624-1CFCC0D9014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A4AE2A3C-EDB1-4753-9116-D92E9DE967E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28BDF20E-9D83-4CAA-8CC2-D94809898C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CF7D4B19-F4D0-4FA0-863C-20EA46CC43F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a:extLst>
            <a:ext uri="{FF2B5EF4-FFF2-40B4-BE49-F238E27FC236}">
              <a16:creationId xmlns:a16="http://schemas.microsoft.com/office/drawing/2014/main" id="{A77638D0-4F2E-47B0-ACFB-6A728FAF955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a:extLst>
            <a:ext uri="{FF2B5EF4-FFF2-40B4-BE49-F238E27FC236}">
              <a16:creationId xmlns:a16="http://schemas.microsoft.com/office/drawing/2014/main" id="{C9E9672A-3347-4561-93FC-623F1F775E6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a:extLst>
            <a:ext uri="{FF2B5EF4-FFF2-40B4-BE49-F238E27FC236}">
              <a16:creationId xmlns:a16="http://schemas.microsoft.com/office/drawing/2014/main" id="{2673E6E9-2FCB-454E-ACB6-01CA9F914A5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a:extLst>
            <a:ext uri="{FF2B5EF4-FFF2-40B4-BE49-F238E27FC236}">
              <a16:creationId xmlns:a16="http://schemas.microsoft.com/office/drawing/2014/main" id="{B3F9D216-07B6-4023-8FBF-573F1454E4D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a:extLst>
            <a:ext uri="{FF2B5EF4-FFF2-40B4-BE49-F238E27FC236}">
              <a16:creationId xmlns:a16="http://schemas.microsoft.com/office/drawing/2014/main" id="{315319CB-940F-41AD-A3FE-2111B8F3C62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a:extLst>
            <a:ext uri="{FF2B5EF4-FFF2-40B4-BE49-F238E27FC236}">
              <a16:creationId xmlns:a16="http://schemas.microsoft.com/office/drawing/2014/main" id="{CC353E68-94FA-4D57-8C96-B88CF631B4F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a:extLst>
            <a:ext uri="{FF2B5EF4-FFF2-40B4-BE49-F238E27FC236}">
              <a16:creationId xmlns:a16="http://schemas.microsoft.com/office/drawing/2014/main" id="{2212CA14-C615-4AE8-88B9-3473326DFBC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a:extLst>
            <a:ext uri="{FF2B5EF4-FFF2-40B4-BE49-F238E27FC236}">
              <a16:creationId xmlns:a16="http://schemas.microsoft.com/office/drawing/2014/main" id="{093007B8-C8E4-4DD4-9574-B88F2922BDE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a:extLst>
            <a:ext uri="{FF2B5EF4-FFF2-40B4-BE49-F238E27FC236}">
              <a16:creationId xmlns:a16="http://schemas.microsoft.com/office/drawing/2014/main" id="{9323C7F6-9610-4E9B-8C0B-9B20CD1E8E3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a:extLst>
            <a:ext uri="{FF2B5EF4-FFF2-40B4-BE49-F238E27FC236}">
              <a16:creationId xmlns:a16="http://schemas.microsoft.com/office/drawing/2014/main" id="{9108093A-38E6-47BB-A291-19590625F5E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92426448-5883-4FD7-AB7D-A9461A771E1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a:extLst>
            <a:ext uri="{FF2B5EF4-FFF2-40B4-BE49-F238E27FC236}">
              <a16:creationId xmlns:a16="http://schemas.microsoft.com/office/drawing/2014/main" id="{7453C535-F8FE-400F-A6B3-C32E1019D02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id="{151B23F8-A363-4970-A37A-6040957815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864" name="直線コネクタ 863">
          <a:extLst>
            <a:ext uri="{FF2B5EF4-FFF2-40B4-BE49-F238E27FC236}">
              <a16:creationId xmlns:a16="http://schemas.microsoft.com/office/drawing/2014/main" id="{46B4E528-7658-4725-8BD1-A029BFC4B876}"/>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a:extLst>
            <a:ext uri="{FF2B5EF4-FFF2-40B4-BE49-F238E27FC236}">
              <a16:creationId xmlns:a16="http://schemas.microsoft.com/office/drawing/2014/main" id="{6B192B1D-6568-41B0-A606-1027AECC785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a:extLst>
            <a:ext uri="{FF2B5EF4-FFF2-40B4-BE49-F238E27FC236}">
              <a16:creationId xmlns:a16="http://schemas.microsoft.com/office/drawing/2014/main" id="{D9BF7A76-A0AC-40D0-AE07-783DA48AE91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867" name="【公民館】&#10;有形固定資産減価償却率最大値テキスト">
          <a:extLst>
            <a:ext uri="{FF2B5EF4-FFF2-40B4-BE49-F238E27FC236}">
              <a16:creationId xmlns:a16="http://schemas.microsoft.com/office/drawing/2014/main" id="{C65CD51D-F79C-4BD0-AC25-68231040D637}"/>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868" name="直線コネクタ 867">
          <a:extLst>
            <a:ext uri="{FF2B5EF4-FFF2-40B4-BE49-F238E27FC236}">
              <a16:creationId xmlns:a16="http://schemas.microsoft.com/office/drawing/2014/main" id="{C79C39CB-4B16-4069-A1B7-653CB006D282}"/>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869" name="【公民館】&#10;有形固定資産減価償却率平均値テキスト">
          <a:extLst>
            <a:ext uri="{FF2B5EF4-FFF2-40B4-BE49-F238E27FC236}">
              <a16:creationId xmlns:a16="http://schemas.microsoft.com/office/drawing/2014/main" id="{4F90F34A-210D-4A53-8314-EA43E39067EC}"/>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870" name="フローチャート: 判断 869">
          <a:extLst>
            <a:ext uri="{FF2B5EF4-FFF2-40B4-BE49-F238E27FC236}">
              <a16:creationId xmlns:a16="http://schemas.microsoft.com/office/drawing/2014/main" id="{1A78E9AE-0A19-466C-816D-F49505745FDC}"/>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871" name="フローチャート: 判断 870">
          <a:extLst>
            <a:ext uri="{FF2B5EF4-FFF2-40B4-BE49-F238E27FC236}">
              <a16:creationId xmlns:a16="http://schemas.microsoft.com/office/drawing/2014/main" id="{04FED54F-BA8B-4944-A421-D6DF716ABE3C}"/>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72" name="フローチャート: 判断 871">
          <a:extLst>
            <a:ext uri="{FF2B5EF4-FFF2-40B4-BE49-F238E27FC236}">
              <a16:creationId xmlns:a16="http://schemas.microsoft.com/office/drawing/2014/main" id="{4F0EEF12-7AC3-41A0-9DC9-5E0E20843296}"/>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73" name="フローチャート: 判断 872">
          <a:extLst>
            <a:ext uri="{FF2B5EF4-FFF2-40B4-BE49-F238E27FC236}">
              <a16:creationId xmlns:a16="http://schemas.microsoft.com/office/drawing/2014/main" id="{895FC97D-A16A-4C95-BAB4-E58DBDBD8DC1}"/>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874" name="フローチャート: 判断 873">
          <a:extLst>
            <a:ext uri="{FF2B5EF4-FFF2-40B4-BE49-F238E27FC236}">
              <a16:creationId xmlns:a16="http://schemas.microsoft.com/office/drawing/2014/main" id="{26172527-6B57-4505-ACAD-D657ED4CAE4A}"/>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3C62153-F165-4875-A79A-FC5EC6C7760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127ED7F6-F289-49AD-9B20-3B5B5D6062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628C80-F7B1-4B64-9EBC-3B1203479E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5CAB635-4369-4B28-A03D-0B430783539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C982CB76-AE69-440A-AB25-B284C3D4403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44450</xdr:rowOff>
    </xdr:from>
    <xdr:to>
      <xdr:col>85</xdr:col>
      <xdr:colOff>177800</xdr:colOff>
      <xdr:row>106</xdr:row>
      <xdr:rowOff>146050</xdr:rowOff>
    </xdr:to>
    <xdr:sp macro="" textlink="">
      <xdr:nvSpPr>
        <xdr:cNvPr id="880" name="楕円 879">
          <a:extLst>
            <a:ext uri="{FF2B5EF4-FFF2-40B4-BE49-F238E27FC236}">
              <a16:creationId xmlns:a16="http://schemas.microsoft.com/office/drawing/2014/main" id="{00C32282-D624-4DC2-A34F-CF7CDB7714F6}"/>
            </a:ext>
          </a:extLst>
        </xdr:cNvPr>
        <xdr:cNvSpPr/>
      </xdr:nvSpPr>
      <xdr:spPr>
        <a:xfrm>
          <a:off x="16268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22877</xdr:rowOff>
    </xdr:from>
    <xdr:ext cx="405111" cy="259045"/>
    <xdr:sp macro="" textlink="">
      <xdr:nvSpPr>
        <xdr:cNvPr id="881" name="【公民館】&#10;有形固定資産減価償却率該当値テキスト">
          <a:extLst>
            <a:ext uri="{FF2B5EF4-FFF2-40B4-BE49-F238E27FC236}">
              <a16:creationId xmlns:a16="http://schemas.microsoft.com/office/drawing/2014/main" id="{538F22C4-6A7E-47A6-AD06-508AB16D014D}"/>
            </a:ext>
          </a:extLst>
        </xdr:cNvPr>
        <xdr:cNvSpPr txBox="1"/>
      </xdr:nvSpPr>
      <xdr:spPr>
        <a:xfrm>
          <a:off x="16357600"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23495</xdr:rowOff>
    </xdr:from>
    <xdr:to>
      <xdr:col>81</xdr:col>
      <xdr:colOff>101600</xdr:colOff>
      <xdr:row>106</xdr:row>
      <xdr:rowOff>125095</xdr:rowOff>
    </xdr:to>
    <xdr:sp macro="" textlink="">
      <xdr:nvSpPr>
        <xdr:cNvPr id="882" name="楕円 881">
          <a:extLst>
            <a:ext uri="{FF2B5EF4-FFF2-40B4-BE49-F238E27FC236}">
              <a16:creationId xmlns:a16="http://schemas.microsoft.com/office/drawing/2014/main" id="{E7C7F92B-A48D-49E9-A137-7D6EF9E54327}"/>
            </a:ext>
          </a:extLst>
        </xdr:cNvPr>
        <xdr:cNvSpPr/>
      </xdr:nvSpPr>
      <xdr:spPr>
        <a:xfrm>
          <a:off x="15430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74295</xdr:rowOff>
    </xdr:from>
    <xdr:to>
      <xdr:col>85</xdr:col>
      <xdr:colOff>127000</xdr:colOff>
      <xdr:row>106</xdr:row>
      <xdr:rowOff>95250</xdr:rowOff>
    </xdr:to>
    <xdr:cxnSp macro="">
      <xdr:nvCxnSpPr>
        <xdr:cNvPr id="883" name="直線コネクタ 882">
          <a:extLst>
            <a:ext uri="{FF2B5EF4-FFF2-40B4-BE49-F238E27FC236}">
              <a16:creationId xmlns:a16="http://schemas.microsoft.com/office/drawing/2014/main" id="{371601EE-E7EC-4266-83B5-9EA8ABA132D0}"/>
            </a:ext>
          </a:extLst>
        </xdr:cNvPr>
        <xdr:cNvCxnSpPr/>
      </xdr:nvCxnSpPr>
      <xdr:spPr>
        <a:xfrm>
          <a:off x="15481300" y="182479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884" name="楕円 883">
          <a:extLst>
            <a:ext uri="{FF2B5EF4-FFF2-40B4-BE49-F238E27FC236}">
              <a16:creationId xmlns:a16="http://schemas.microsoft.com/office/drawing/2014/main" id="{8875B895-91B8-43CB-8417-50584284C13F}"/>
            </a:ext>
          </a:extLst>
        </xdr:cNvPr>
        <xdr:cNvSpPr/>
      </xdr:nvSpPr>
      <xdr:spPr>
        <a:xfrm>
          <a:off x="1454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74295</xdr:rowOff>
    </xdr:to>
    <xdr:cxnSp macro="">
      <xdr:nvCxnSpPr>
        <xdr:cNvPr id="885" name="直線コネクタ 884">
          <a:extLst>
            <a:ext uri="{FF2B5EF4-FFF2-40B4-BE49-F238E27FC236}">
              <a16:creationId xmlns:a16="http://schemas.microsoft.com/office/drawing/2014/main" id="{198D141B-6127-402F-8644-047202B3D9A1}"/>
            </a:ext>
          </a:extLst>
        </xdr:cNvPr>
        <xdr:cNvCxnSpPr/>
      </xdr:nvCxnSpPr>
      <xdr:spPr>
        <a:xfrm>
          <a:off x="14592300" y="182384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46355</xdr:rowOff>
    </xdr:from>
    <xdr:to>
      <xdr:col>72</xdr:col>
      <xdr:colOff>38100</xdr:colOff>
      <xdr:row>106</xdr:row>
      <xdr:rowOff>147955</xdr:rowOff>
    </xdr:to>
    <xdr:sp macro="" textlink="">
      <xdr:nvSpPr>
        <xdr:cNvPr id="886" name="楕円 885">
          <a:extLst>
            <a:ext uri="{FF2B5EF4-FFF2-40B4-BE49-F238E27FC236}">
              <a16:creationId xmlns:a16="http://schemas.microsoft.com/office/drawing/2014/main" id="{AF7963C1-6DB6-4F98-8C5D-0D5A3AE8B8B7}"/>
            </a:ext>
          </a:extLst>
        </xdr:cNvPr>
        <xdr:cNvSpPr/>
      </xdr:nvSpPr>
      <xdr:spPr>
        <a:xfrm>
          <a:off x="13652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106</xdr:row>
      <xdr:rowOff>97155</xdr:rowOff>
    </xdr:to>
    <xdr:cxnSp macro="">
      <xdr:nvCxnSpPr>
        <xdr:cNvPr id="887" name="直線コネクタ 886">
          <a:extLst>
            <a:ext uri="{FF2B5EF4-FFF2-40B4-BE49-F238E27FC236}">
              <a16:creationId xmlns:a16="http://schemas.microsoft.com/office/drawing/2014/main" id="{DE8C85A8-BBCA-435E-B7CA-FBE6D94F6773}"/>
            </a:ext>
          </a:extLst>
        </xdr:cNvPr>
        <xdr:cNvCxnSpPr/>
      </xdr:nvCxnSpPr>
      <xdr:spPr>
        <a:xfrm flipV="1">
          <a:off x="13703300" y="182384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59689</xdr:rowOff>
    </xdr:from>
    <xdr:to>
      <xdr:col>67</xdr:col>
      <xdr:colOff>101600</xdr:colOff>
      <xdr:row>104</xdr:row>
      <xdr:rowOff>161289</xdr:rowOff>
    </xdr:to>
    <xdr:sp macro="" textlink="">
      <xdr:nvSpPr>
        <xdr:cNvPr id="888" name="楕円 887">
          <a:extLst>
            <a:ext uri="{FF2B5EF4-FFF2-40B4-BE49-F238E27FC236}">
              <a16:creationId xmlns:a16="http://schemas.microsoft.com/office/drawing/2014/main" id="{B9D7D56A-5FEA-4345-A69B-6C7783CAA5D7}"/>
            </a:ext>
          </a:extLst>
        </xdr:cNvPr>
        <xdr:cNvSpPr/>
      </xdr:nvSpPr>
      <xdr:spPr>
        <a:xfrm>
          <a:off x="1276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110489</xdr:rowOff>
    </xdr:from>
    <xdr:to>
      <xdr:col>71</xdr:col>
      <xdr:colOff>177800</xdr:colOff>
      <xdr:row>106</xdr:row>
      <xdr:rowOff>97155</xdr:rowOff>
    </xdr:to>
    <xdr:cxnSp macro="">
      <xdr:nvCxnSpPr>
        <xdr:cNvPr id="889" name="直線コネクタ 888">
          <a:extLst>
            <a:ext uri="{FF2B5EF4-FFF2-40B4-BE49-F238E27FC236}">
              <a16:creationId xmlns:a16="http://schemas.microsoft.com/office/drawing/2014/main" id="{6DA6B537-C54F-4C0D-ACFA-9511675B3EA0}"/>
            </a:ext>
          </a:extLst>
        </xdr:cNvPr>
        <xdr:cNvCxnSpPr/>
      </xdr:nvCxnSpPr>
      <xdr:spPr>
        <a:xfrm>
          <a:off x="12814300" y="17941289"/>
          <a:ext cx="889000" cy="3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890" name="n_1aveValue【公民館】&#10;有形固定資産減価償却率">
          <a:extLst>
            <a:ext uri="{FF2B5EF4-FFF2-40B4-BE49-F238E27FC236}">
              <a16:creationId xmlns:a16="http://schemas.microsoft.com/office/drawing/2014/main" id="{FF084056-1F0A-4DA3-B052-BCB83CCA4EF6}"/>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91" name="n_2aveValue【公民館】&#10;有形固定資産減価償却率">
          <a:extLst>
            <a:ext uri="{FF2B5EF4-FFF2-40B4-BE49-F238E27FC236}">
              <a16:creationId xmlns:a16="http://schemas.microsoft.com/office/drawing/2014/main" id="{B72AB5DF-4245-47F7-9E9C-E83D1A4DFE4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92" name="n_3aveValue【公民館】&#10;有形固定資産減価償却率">
          <a:extLst>
            <a:ext uri="{FF2B5EF4-FFF2-40B4-BE49-F238E27FC236}">
              <a16:creationId xmlns:a16="http://schemas.microsoft.com/office/drawing/2014/main" id="{26EABFC4-FBD2-4724-9BE7-A6EDDD59C424}"/>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893" name="n_4aveValue【公民館】&#10;有形固定資産減価償却率">
          <a:extLst>
            <a:ext uri="{FF2B5EF4-FFF2-40B4-BE49-F238E27FC236}">
              <a16:creationId xmlns:a16="http://schemas.microsoft.com/office/drawing/2014/main" id="{BB67AEC1-BDB0-4C55-A912-E6397AA3CFB8}"/>
            </a:ext>
          </a:extLst>
        </xdr:cNvPr>
        <xdr:cNvSpPr txBox="1"/>
      </xdr:nvSpPr>
      <xdr:spPr>
        <a:xfrm>
          <a:off x="12611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116222</xdr:rowOff>
    </xdr:from>
    <xdr:ext cx="405111" cy="259045"/>
    <xdr:sp macro="" textlink="">
      <xdr:nvSpPr>
        <xdr:cNvPr id="894" name="n_1mainValue【公民館】&#10;有形固定資産減価償却率">
          <a:extLst>
            <a:ext uri="{FF2B5EF4-FFF2-40B4-BE49-F238E27FC236}">
              <a16:creationId xmlns:a16="http://schemas.microsoft.com/office/drawing/2014/main" id="{1C580A40-35B0-4FF0-8D41-FFB1B2009793}"/>
            </a:ext>
          </a:extLst>
        </xdr:cNvPr>
        <xdr:cNvSpPr txBox="1"/>
      </xdr:nvSpPr>
      <xdr:spPr>
        <a:xfrm>
          <a:off x="152660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895" name="n_2mainValue【公民館】&#10;有形固定資産減価償却率">
          <a:extLst>
            <a:ext uri="{FF2B5EF4-FFF2-40B4-BE49-F238E27FC236}">
              <a16:creationId xmlns:a16="http://schemas.microsoft.com/office/drawing/2014/main" id="{938677B3-F610-45B9-910B-243E70A24C2E}"/>
            </a:ext>
          </a:extLst>
        </xdr:cNvPr>
        <xdr:cNvSpPr txBox="1"/>
      </xdr:nvSpPr>
      <xdr:spPr>
        <a:xfrm>
          <a:off x="14389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139082</xdr:rowOff>
    </xdr:from>
    <xdr:ext cx="405111" cy="259045"/>
    <xdr:sp macro="" textlink="">
      <xdr:nvSpPr>
        <xdr:cNvPr id="896" name="n_3mainValue【公民館】&#10;有形固定資産減価償却率">
          <a:extLst>
            <a:ext uri="{FF2B5EF4-FFF2-40B4-BE49-F238E27FC236}">
              <a16:creationId xmlns:a16="http://schemas.microsoft.com/office/drawing/2014/main" id="{ECBB5B7B-AD14-4803-B2FD-4AC6F511A748}"/>
            </a:ext>
          </a:extLst>
        </xdr:cNvPr>
        <xdr:cNvSpPr txBox="1"/>
      </xdr:nvSpPr>
      <xdr:spPr>
        <a:xfrm>
          <a:off x="135007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897" name="n_4mainValue【公民館】&#10;有形固定資産減価償却率">
          <a:extLst>
            <a:ext uri="{FF2B5EF4-FFF2-40B4-BE49-F238E27FC236}">
              <a16:creationId xmlns:a16="http://schemas.microsoft.com/office/drawing/2014/main" id="{433BC4C1-26D0-469B-8172-D4378FBCCCD4}"/>
            </a:ext>
          </a:extLst>
        </xdr:cNvPr>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84137B2C-3391-4773-88C2-16887936337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C18C9BDC-6CCB-42B5-A34B-823132DB714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96D18A62-CC44-439E-9B76-79884723100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C80D1189-A468-4523-B7B7-184DC5828B7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AC9041AB-F263-4F3B-A287-99C67FFC80C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DB4CB23E-63DC-4DB8-B3D1-5ACA3C0F4B1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597B9D2F-CEC2-47CC-B07B-15427DA359D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2B125CD2-BAFA-4D04-B894-7174E4BECE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C352B4F1-FB60-4769-83BE-76DC29F51AA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A26CCD57-5001-44D6-AADA-6ECD583C349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a:extLst>
            <a:ext uri="{FF2B5EF4-FFF2-40B4-BE49-F238E27FC236}">
              <a16:creationId xmlns:a16="http://schemas.microsoft.com/office/drawing/2014/main" id="{DF5534BD-5ED1-4945-986B-3447F20929A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a:extLst>
            <a:ext uri="{FF2B5EF4-FFF2-40B4-BE49-F238E27FC236}">
              <a16:creationId xmlns:a16="http://schemas.microsoft.com/office/drawing/2014/main" id="{9C408A66-0B6C-4134-9D18-BCB58CAC6AA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a:extLst>
            <a:ext uri="{FF2B5EF4-FFF2-40B4-BE49-F238E27FC236}">
              <a16:creationId xmlns:a16="http://schemas.microsoft.com/office/drawing/2014/main" id="{4660312A-2685-4A79-BFE1-6F729443CE4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a:extLst>
            <a:ext uri="{FF2B5EF4-FFF2-40B4-BE49-F238E27FC236}">
              <a16:creationId xmlns:a16="http://schemas.microsoft.com/office/drawing/2014/main" id="{5201EE65-BB71-4003-AAA9-AEF23896214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a:extLst>
            <a:ext uri="{FF2B5EF4-FFF2-40B4-BE49-F238E27FC236}">
              <a16:creationId xmlns:a16="http://schemas.microsoft.com/office/drawing/2014/main" id="{B9ED9B80-8256-4EFF-86D9-500618C6F96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a:extLst>
            <a:ext uri="{FF2B5EF4-FFF2-40B4-BE49-F238E27FC236}">
              <a16:creationId xmlns:a16="http://schemas.microsoft.com/office/drawing/2014/main" id="{B55A0AE4-EF45-40EB-BB38-AE9692C80E1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a:extLst>
            <a:ext uri="{FF2B5EF4-FFF2-40B4-BE49-F238E27FC236}">
              <a16:creationId xmlns:a16="http://schemas.microsoft.com/office/drawing/2014/main" id="{753090A8-39D6-49E9-A50D-C76E8532B8A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a:extLst>
            <a:ext uri="{FF2B5EF4-FFF2-40B4-BE49-F238E27FC236}">
              <a16:creationId xmlns:a16="http://schemas.microsoft.com/office/drawing/2014/main" id="{0B861A9F-4637-4BB8-8DFC-FBF2D7DABAF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F15291E3-9E5D-4E1E-AA9E-CA1120CCC48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344061A9-FEDB-4C46-B5EA-18448E037C7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a:extLst>
            <a:ext uri="{FF2B5EF4-FFF2-40B4-BE49-F238E27FC236}">
              <a16:creationId xmlns:a16="http://schemas.microsoft.com/office/drawing/2014/main" id="{E9964835-BAAC-40AD-AA85-31AFC13B350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919" name="直線コネクタ 918">
          <a:extLst>
            <a:ext uri="{FF2B5EF4-FFF2-40B4-BE49-F238E27FC236}">
              <a16:creationId xmlns:a16="http://schemas.microsoft.com/office/drawing/2014/main" id="{E0C23B08-7777-414B-B2D4-82444F2FDD5D}"/>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920" name="【公民館】&#10;一人当たり面積最小値テキスト">
          <a:extLst>
            <a:ext uri="{FF2B5EF4-FFF2-40B4-BE49-F238E27FC236}">
              <a16:creationId xmlns:a16="http://schemas.microsoft.com/office/drawing/2014/main" id="{A66338F0-9E2E-4909-B719-77CA0E9DF4C4}"/>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921" name="直線コネクタ 920">
          <a:extLst>
            <a:ext uri="{FF2B5EF4-FFF2-40B4-BE49-F238E27FC236}">
              <a16:creationId xmlns:a16="http://schemas.microsoft.com/office/drawing/2014/main" id="{3B94BCE6-A240-4D76-995C-6E7870C023E5}"/>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922" name="【公民館】&#10;一人当たり面積最大値テキスト">
          <a:extLst>
            <a:ext uri="{FF2B5EF4-FFF2-40B4-BE49-F238E27FC236}">
              <a16:creationId xmlns:a16="http://schemas.microsoft.com/office/drawing/2014/main" id="{116B17D7-9B14-47F1-B182-16B31E4AD8B2}"/>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923" name="直線コネクタ 922">
          <a:extLst>
            <a:ext uri="{FF2B5EF4-FFF2-40B4-BE49-F238E27FC236}">
              <a16:creationId xmlns:a16="http://schemas.microsoft.com/office/drawing/2014/main" id="{FFCC115F-5271-42A6-BA0A-DE141158FE39}"/>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924" name="【公民館】&#10;一人当たり面積平均値テキスト">
          <a:extLst>
            <a:ext uri="{FF2B5EF4-FFF2-40B4-BE49-F238E27FC236}">
              <a16:creationId xmlns:a16="http://schemas.microsoft.com/office/drawing/2014/main" id="{FF331DDE-8874-45B9-9F32-9B36C829E336}"/>
            </a:ext>
          </a:extLst>
        </xdr:cNvPr>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925" name="フローチャート: 判断 924">
          <a:extLst>
            <a:ext uri="{FF2B5EF4-FFF2-40B4-BE49-F238E27FC236}">
              <a16:creationId xmlns:a16="http://schemas.microsoft.com/office/drawing/2014/main" id="{461F76E0-15C3-4BA0-8DB8-09B494753B6A}"/>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926" name="フローチャート: 判断 925">
          <a:extLst>
            <a:ext uri="{FF2B5EF4-FFF2-40B4-BE49-F238E27FC236}">
              <a16:creationId xmlns:a16="http://schemas.microsoft.com/office/drawing/2014/main" id="{E5CE6CE4-A16B-4133-BCCC-C93F5254C461}"/>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927" name="フローチャート: 判断 926">
          <a:extLst>
            <a:ext uri="{FF2B5EF4-FFF2-40B4-BE49-F238E27FC236}">
              <a16:creationId xmlns:a16="http://schemas.microsoft.com/office/drawing/2014/main" id="{BD5BC074-011C-4EC4-BE12-D960C7948DE8}"/>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928" name="フローチャート: 判断 927">
          <a:extLst>
            <a:ext uri="{FF2B5EF4-FFF2-40B4-BE49-F238E27FC236}">
              <a16:creationId xmlns:a16="http://schemas.microsoft.com/office/drawing/2014/main" id="{72ACCD90-1D81-4D51-BFD4-DD93D7BF8A68}"/>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929" name="フローチャート: 判断 928">
          <a:extLst>
            <a:ext uri="{FF2B5EF4-FFF2-40B4-BE49-F238E27FC236}">
              <a16:creationId xmlns:a16="http://schemas.microsoft.com/office/drawing/2014/main" id="{B588F6CE-3834-46F3-A21C-E5521C92396F}"/>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4A42FD74-D915-4C7F-803A-854C1072ADA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1FCB4BC-D2B8-47E2-82B3-1EFF2D806F1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73F0919E-22E3-41DB-9818-8F85283F11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D81B19CD-4B56-48A5-9905-922AE4C7BD7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FFBEF876-8074-452E-837C-121547465BD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72034</xdr:rowOff>
    </xdr:from>
    <xdr:to>
      <xdr:col>116</xdr:col>
      <xdr:colOff>114300</xdr:colOff>
      <xdr:row>108</xdr:row>
      <xdr:rowOff>2184</xdr:rowOff>
    </xdr:to>
    <xdr:sp macro="" textlink="">
      <xdr:nvSpPr>
        <xdr:cNvPr id="935" name="楕円 934">
          <a:extLst>
            <a:ext uri="{FF2B5EF4-FFF2-40B4-BE49-F238E27FC236}">
              <a16:creationId xmlns:a16="http://schemas.microsoft.com/office/drawing/2014/main" id="{CBF1D804-69A9-42FB-9060-48ACDD3ABCAD}"/>
            </a:ext>
          </a:extLst>
        </xdr:cNvPr>
        <xdr:cNvSpPr/>
      </xdr:nvSpPr>
      <xdr:spPr>
        <a:xfrm>
          <a:off x="22110700" y="184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158411</xdr:rowOff>
    </xdr:from>
    <xdr:ext cx="469744" cy="259045"/>
    <xdr:sp macro="" textlink="">
      <xdr:nvSpPr>
        <xdr:cNvPr id="936" name="【公民館】&#10;一人当たり面積該当値テキスト">
          <a:extLst>
            <a:ext uri="{FF2B5EF4-FFF2-40B4-BE49-F238E27FC236}">
              <a16:creationId xmlns:a16="http://schemas.microsoft.com/office/drawing/2014/main" id="{6093B41B-96EE-46AD-9C52-9EF31B8B04F0}"/>
            </a:ext>
          </a:extLst>
        </xdr:cNvPr>
        <xdr:cNvSpPr txBox="1"/>
      </xdr:nvSpPr>
      <xdr:spPr>
        <a:xfrm>
          <a:off x="22199600" y="183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63805</xdr:rowOff>
    </xdr:from>
    <xdr:to>
      <xdr:col>112</xdr:col>
      <xdr:colOff>38100</xdr:colOff>
      <xdr:row>107</xdr:row>
      <xdr:rowOff>165405</xdr:rowOff>
    </xdr:to>
    <xdr:sp macro="" textlink="">
      <xdr:nvSpPr>
        <xdr:cNvPr id="937" name="楕円 936">
          <a:extLst>
            <a:ext uri="{FF2B5EF4-FFF2-40B4-BE49-F238E27FC236}">
              <a16:creationId xmlns:a16="http://schemas.microsoft.com/office/drawing/2014/main" id="{787EE37C-620D-45EF-B9AE-7FAB3EF8108A}"/>
            </a:ext>
          </a:extLst>
        </xdr:cNvPr>
        <xdr:cNvSpPr/>
      </xdr:nvSpPr>
      <xdr:spPr>
        <a:xfrm>
          <a:off x="21272500" y="184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114605</xdr:rowOff>
    </xdr:from>
    <xdr:to>
      <xdr:col>116</xdr:col>
      <xdr:colOff>63500</xdr:colOff>
      <xdr:row>107</xdr:row>
      <xdr:rowOff>122834</xdr:rowOff>
    </xdr:to>
    <xdr:cxnSp macro="">
      <xdr:nvCxnSpPr>
        <xdr:cNvPr id="938" name="直線コネクタ 937">
          <a:extLst>
            <a:ext uri="{FF2B5EF4-FFF2-40B4-BE49-F238E27FC236}">
              <a16:creationId xmlns:a16="http://schemas.microsoft.com/office/drawing/2014/main" id="{A6216A1D-62C4-4C74-A277-E9811659DE5C}"/>
            </a:ext>
          </a:extLst>
        </xdr:cNvPr>
        <xdr:cNvCxnSpPr/>
      </xdr:nvCxnSpPr>
      <xdr:spPr>
        <a:xfrm>
          <a:off x="21323300" y="18459755"/>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67463</xdr:rowOff>
    </xdr:from>
    <xdr:to>
      <xdr:col>107</xdr:col>
      <xdr:colOff>101600</xdr:colOff>
      <xdr:row>107</xdr:row>
      <xdr:rowOff>169063</xdr:rowOff>
    </xdr:to>
    <xdr:sp macro="" textlink="">
      <xdr:nvSpPr>
        <xdr:cNvPr id="939" name="楕円 938">
          <a:extLst>
            <a:ext uri="{FF2B5EF4-FFF2-40B4-BE49-F238E27FC236}">
              <a16:creationId xmlns:a16="http://schemas.microsoft.com/office/drawing/2014/main" id="{BBEC678C-20E4-47BC-B195-BC4CAFEB76AB}"/>
            </a:ext>
          </a:extLst>
        </xdr:cNvPr>
        <xdr:cNvSpPr/>
      </xdr:nvSpPr>
      <xdr:spPr>
        <a:xfrm>
          <a:off x="20383500" y="184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114605</xdr:rowOff>
    </xdr:from>
    <xdr:to>
      <xdr:col>111</xdr:col>
      <xdr:colOff>177800</xdr:colOff>
      <xdr:row>107</xdr:row>
      <xdr:rowOff>118263</xdr:rowOff>
    </xdr:to>
    <xdr:cxnSp macro="">
      <xdr:nvCxnSpPr>
        <xdr:cNvPr id="940" name="直線コネクタ 939">
          <a:extLst>
            <a:ext uri="{FF2B5EF4-FFF2-40B4-BE49-F238E27FC236}">
              <a16:creationId xmlns:a16="http://schemas.microsoft.com/office/drawing/2014/main" id="{A98D9B75-2FB9-4B78-97BE-5F3268352A58}"/>
            </a:ext>
          </a:extLst>
        </xdr:cNvPr>
        <xdr:cNvCxnSpPr/>
      </xdr:nvCxnSpPr>
      <xdr:spPr>
        <a:xfrm flipV="1">
          <a:off x="20434300" y="1845975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71120</xdr:rowOff>
    </xdr:from>
    <xdr:to>
      <xdr:col>102</xdr:col>
      <xdr:colOff>165100</xdr:colOff>
      <xdr:row>108</xdr:row>
      <xdr:rowOff>1270</xdr:rowOff>
    </xdr:to>
    <xdr:sp macro="" textlink="">
      <xdr:nvSpPr>
        <xdr:cNvPr id="941" name="楕円 940">
          <a:extLst>
            <a:ext uri="{FF2B5EF4-FFF2-40B4-BE49-F238E27FC236}">
              <a16:creationId xmlns:a16="http://schemas.microsoft.com/office/drawing/2014/main" id="{B34E72DB-8781-4514-BA08-F1097571DE30}"/>
            </a:ext>
          </a:extLst>
        </xdr:cNvPr>
        <xdr:cNvSpPr/>
      </xdr:nvSpPr>
      <xdr:spPr>
        <a:xfrm>
          <a:off x="19494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118263</xdr:rowOff>
    </xdr:from>
    <xdr:to>
      <xdr:col>107</xdr:col>
      <xdr:colOff>50800</xdr:colOff>
      <xdr:row>107</xdr:row>
      <xdr:rowOff>121920</xdr:rowOff>
    </xdr:to>
    <xdr:cxnSp macro="">
      <xdr:nvCxnSpPr>
        <xdr:cNvPr id="942" name="直線コネクタ 941">
          <a:extLst>
            <a:ext uri="{FF2B5EF4-FFF2-40B4-BE49-F238E27FC236}">
              <a16:creationId xmlns:a16="http://schemas.microsoft.com/office/drawing/2014/main" id="{E8F7B208-788F-4780-B7F7-3065091CA0CC}"/>
            </a:ext>
          </a:extLst>
        </xdr:cNvPr>
        <xdr:cNvCxnSpPr/>
      </xdr:nvCxnSpPr>
      <xdr:spPr>
        <a:xfrm flipV="1">
          <a:off x="19545300" y="1846341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9855</xdr:rowOff>
    </xdr:from>
    <xdr:to>
      <xdr:col>98</xdr:col>
      <xdr:colOff>38100</xdr:colOff>
      <xdr:row>107</xdr:row>
      <xdr:rowOff>111455</xdr:rowOff>
    </xdr:to>
    <xdr:sp macro="" textlink="">
      <xdr:nvSpPr>
        <xdr:cNvPr id="943" name="楕円 942">
          <a:extLst>
            <a:ext uri="{FF2B5EF4-FFF2-40B4-BE49-F238E27FC236}">
              <a16:creationId xmlns:a16="http://schemas.microsoft.com/office/drawing/2014/main" id="{2ACFD365-B92D-4818-A20D-86A16E627A86}"/>
            </a:ext>
          </a:extLst>
        </xdr:cNvPr>
        <xdr:cNvSpPr/>
      </xdr:nvSpPr>
      <xdr:spPr>
        <a:xfrm>
          <a:off x="18605500" y="183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60655</xdr:rowOff>
    </xdr:from>
    <xdr:to>
      <xdr:col>102</xdr:col>
      <xdr:colOff>114300</xdr:colOff>
      <xdr:row>107</xdr:row>
      <xdr:rowOff>121920</xdr:rowOff>
    </xdr:to>
    <xdr:cxnSp macro="">
      <xdr:nvCxnSpPr>
        <xdr:cNvPr id="944" name="直線コネクタ 943">
          <a:extLst>
            <a:ext uri="{FF2B5EF4-FFF2-40B4-BE49-F238E27FC236}">
              <a16:creationId xmlns:a16="http://schemas.microsoft.com/office/drawing/2014/main" id="{92C21756-FA62-4F5E-8836-1C9565DC2793}"/>
            </a:ext>
          </a:extLst>
        </xdr:cNvPr>
        <xdr:cNvCxnSpPr/>
      </xdr:nvCxnSpPr>
      <xdr:spPr>
        <a:xfrm>
          <a:off x="18656300" y="18405805"/>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945" name="n_1aveValue【公民館】&#10;一人当たり面積">
          <a:extLst>
            <a:ext uri="{FF2B5EF4-FFF2-40B4-BE49-F238E27FC236}">
              <a16:creationId xmlns:a16="http://schemas.microsoft.com/office/drawing/2014/main" id="{1C3FC04D-9833-47B3-950F-5DA40760372E}"/>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946" name="n_2aveValue【公民館】&#10;一人当たり面積">
          <a:extLst>
            <a:ext uri="{FF2B5EF4-FFF2-40B4-BE49-F238E27FC236}">
              <a16:creationId xmlns:a16="http://schemas.microsoft.com/office/drawing/2014/main" id="{02720C06-90B8-4806-8EA3-F7DA851FC726}"/>
            </a:ext>
          </a:extLst>
        </xdr:cNvPr>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947" name="n_3aveValue【公民館】&#10;一人当たり面積">
          <a:extLst>
            <a:ext uri="{FF2B5EF4-FFF2-40B4-BE49-F238E27FC236}">
              <a16:creationId xmlns:a16="http://schemas.microsoft.com/office/drawing/2014/main" id="{D97B30C5-4C20-45FD-9005-86DFD914CF60}"/>
            </a:ext>
          </a:extLst>
        </xdr:cNvPr>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124528</xdr:rowOff>
    </xdr:from>
    <xdr:ext cx="469744" cy="259045"/>
    <xdr:sp macro="" textlink="">
      <xdr:nvSpPr>
        <xdr:cNvPr id="948" name="n_4aveValue【公民館】&#10;一人当たり面積">
          <a:extLst>
            <a:ext uri="{FF2B5EF4-FFF2-40B4-BE49-F238E27FC236}">
              <a16:creationId xmlns:a16="http://schemas.microsoft.com/office/drawing/2014/main" id="{606AD6C6-74C9-46FD-959D-303DF4889A19}"/>
            </a:ext>
          </a:extLst>
        </xdr:cNvPr>
        <xdr:cNvSpPr txBox="1"/>
      </xdr:nvSpPr>
      <xdr:spPr>
        <a:xfrm>
          <a:off x="18421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156532</xdr:rowOff>
    </xdr:from>
    <xdr:ext cx="469744" cy="259045"/>
    <xdr:sp macro="" textlink="">
      <xdr:nvSpPr>
        <xdr:cNvPr id="949" name="n_1mainValue【公民館】&#10;一人当たり面積">
          <a:extLst>
            <a:ext uri="{FF2B5EF4-FFF2-40B4-BE49-F238E27FC236}">
              <a16:creationId xmlns:a16="http://schemas.microsoft.com/office/drawing/2014/main" id="{C0BE4C4A-0BD2-4BB5-926E-5315AA05AB8C}"/>
            </a:ext>
          </a:extLst>
        </xdr:cNvPr>
        <xdr:cNvSpPr txBox="1"/>
      </xdr:nvSpPr>
      <xdr:spPr>
        <a:xfrm>
          <a:off x="21075727" y="185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160190</xdr:rowOff>
    </xdr:from>
    <xdr:ext cx="469744" cy="259045"/>
    <xdr:sp macro="" textlink="">
      <xdr:nvSpPr>
        <xdr:cNvPr id="950" name="n_2mainValue【公民館】&#10;一人当たり面積">
          <a:extLst>
            <a:ext uri="{FF2B5EF4-FFF2-40B4-BE49-F238E27FC236}">
              <a16:creationId xmlns:a16="http://schemas.microsoft.com/office/drawing/2014/main" id="{34510FB8-5D71-4108-966F-0E9193751129}"/>
            </a:ext>
          </a:extLst>
        </xdr:cNvPr>
        <xdr:cNvSpPr txBox="1"/>
      </xdr:nvSpPr>
      <xdr:spPr>
        <a:xfrm>
          <a:off x="20199427" y="1850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163847</xdr:rowOff>
    </xdr:from>
    <xdr:ext cx="469744" cy="259045"/>
    <xdr:sp macro="" textlink="">
      <xdr:nvSpPr>
        <xdr:cNvPr id="951" name="n_3mainValue【公民館】&#10;一人当たり面積">
          <a:extLst>
            <a:ext uri="{FF2B5EF4-FFF2-40B4-BE49-F238E27FC236}">
              <a16:creationId xmlns:a16="http://schemas.microsoft.com/office/drawing/2014/main" id="{5E7F8DBA-6989-4929-894B-A77BE8D9FB95}"/>
            </a:ext>
          </a:extLst>
        </xdr:cNvPr>
        <xdr:cNvSpPr txBox="1"/>
      </xdr:nvSpPr>
      <xdr:spPr>
        <a:xfrm>
          <a:off x="19310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127982</xdr:rowOff>
    </xdr:from>
    <xdr:ext cx="469744" cy="259045"/>
    <xdr:sp macro="" textlink="">
      <xdr:nvSpPr>
        <xdr:cNvPr id="952" name="n_4mainValue【公民館】&#10;一人当たり面積">
          <a:extLst>
            <a:ext uri="{FF2B5EF4-FFF2-40B4-BE49-F238E27FC236}">
              <a16:creationId xmlns:a16="http://schemas.microsoft.com/office/drawing/2014/main" id="{ADE3B95B-4825-4AE5-B994-6FF6872E5174}"/>
            </a:ext>
          </a:extLst>
        </xdr:cNvPr>
        <xdr:cNvSpPr txBox="1"/>
      </xdr:nvSpPr>
      <xdr:spPr>
        <a:xfrm>
          <a:off x="18421427" y="1813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E28BDFBE-0DBB-4EB7-99C5-C56C812977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AFB6660A-BBE6-4305-81EC-C13A1BD8E0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2F8E0BB9-7CD3-4A5E-8897-42325258DD1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類似団体と比較して有形固定資産減価償却率が特に高いのは</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公営住宅</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児童館</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であり、特に低くなっているのは</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橋りょう・トンネル</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認定こども園・幼稚園・保育所</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当町の公営住宅及び児童館については、昭和</a:t>
          </a:r>
          <a:r>
            <a:rPr kumimoji="1" lang="en-US" altLang="ja-JP" sz="1100" b="0" i="0" baseline="0">
              <a:solidFill>
                <a:schemeClr val="dk1"/>
              </a:solidFill>
              <a:effectLst/>
              <a:latin typeface="+mn-lt"/>
              <a:ea typeface="+mn-ea"/>
              <a:cs typeface="+mn-cs"/>
            </a:rPr>
            <a:t>47</a:t>
          </a:r>
          <a:r>
            <a:rPr kumimoji="1" lang="ja-JP" altLang="ja-JP" sz="1100" b="0" i="0" baseline="0">
              <a:solidFill>
                <a:schemeClr val="dk1"/>
              </a:solidFill>
              <a:effectLst/>
              <a:latin typeface="+mn-lt"/>
              <a:ea typeface="+mn-ea"/>
              <a:cs typeface="+mn-cs"/>
            </a:rPr>
            <a:t>年から昭和</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年までの間で建築されたもので、築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年以上が経過しているが、平成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年度に策定した町営住宅の長寿命化計画に基づき、ストック改善事業により老朽化対策に取り組むこととしている。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令和元年度には公営住宅の改修事業も行っており、維持管理を行う施設に関しては適切な改修に取組むこととしている。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公民館</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についても、減価償却率が類似団体より高い値となっているが、令和元年度には公民館の取壊しを行っており、今後も老朽化の状況もみながら取壊しや修繕等を行い改善に取り組むこととしている。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また、</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橋りょう・トンネル</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について有形固定資産減価償却率が低くなっているのは、比較的新しいトンネルが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か所あり、</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認定こども園・幼稚園・保育所</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については、旧</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保育所を統合し、平成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年度にこども園を建設したため、有形固定資産減価償却率は低くなっており、今後の施設の維持管理費</a:t>
          </a:r>
          <a:r>
            <a:rPr kumimoji="1" lang="ja-JP" altLang="en-US"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用の減少も見込んでいる。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0FAA0B4-1074-43AD-9DA7-55E809B669E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A2AFEC-7612-40B7-A52C-59BBD5A5743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97AD8B-0E9A-4900-B383-92EC707D36A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4A6F5BD-B4FA-4A83-9AE5-3446B3D79B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25191A-2618-4CAE-86A2-C6662D1A522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DDE7E0D-82CC-4FC7-841D-FF25D6D522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3D4A19-FD8C-440E-A7FC-4F7DB4D467A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59BE16-0A75-4C41-B9CB-7320310EA6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A86053-EEAD-4C9F-BD1C-D54F1A483E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20011E8-6B10-4E46-85F3-C747EE387C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5,678
5,642
30.94
4,031,619
3,906,923
65,856
2,447,475
4,637,887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765658-C502-4C43-B6D5-9D52ACDA29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08388B2-5794-41E7-80D5-25ABCA8C4CB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42DCF2-0A58-47C5-8E97-CB239C137E9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F72C1C3-91AB-4F76-8E85-724502F25A1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561672-205E-45F5-8C0F-04C2EA7C532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C58C747-8533-46BC-ABE0-876180F92A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80784AF-A453-45FD-9618-A0CACC8B48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07B5710-3139-4434-9902-44F22E9D5C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2F8861C-103E-441A-94DD-4595C58002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E857236-333F-4C15-BA3E-C4DA96B84EA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EBDA6B6-CF83-45C8-B1E8-82CA4D23407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CB4E88-FA1D-448B-8011-D8EC3437D63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12638B-AF29-46FE-B43C-4D96FD6F726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7705BB-4928-49B6-BF70-36572ACA29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2C1448-5A2E-4A25-A3A6-FA3F0F9190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8FA5B6C-42DB-4BC4-819E-5DBCE7A3888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F9B4F85-BE6F-463B-B6BF-0CA018ABA0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77683F6-2858-407D-B854-CD807525239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9175BE4-7C5B-4BF9-B2BD-2E3F1DEB018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CAAB64F-BB90-4243-B9AD-E86B0ACD198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0E2F702-B3B7-42A8-9D81-2DF2CA0BCCC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695E0F2-A536-455E-ABC1-29E858628A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46A6FC-C308-4911-81B8-B6F690ABB3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F9EFADF-011D-49D1-86CA-152CBFAAA8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FE8B9A3-B366-418A-A82D-D23AABCBEDE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51FD65C-2DF5-4362-BA5E-0183A9F7FC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5BD7C0F-BA5A-425B-B915-D8434248B7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14A4E00-06DB-48A1-9A25-B39F0887FC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79B0C69-0DC1-4AF6-9412-E205784A069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36EBB09-5EA1-4F31-B303-00F3D2A24EE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9B2DD4F-ADE0-41C7-A652-4525AE0C722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DE72EE5-18B8-4429-B284-A6219A55E8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60A4A7E-7134-40F2-96C1-9614F5D9076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0B2A9A7-4016-4F28-A659-79317BFB44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699C11F-C940-4364-AA26-506A735540C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7DACE62-CC03-45F1-BFC2-46DBC79C22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8178101-7B00-429A-AB75-A835FF14749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9750E1F-315C-4147-A31F-7CBD4788AD6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7034C85-FE20-4BA0-95C4-49728026407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1370C2A-513B-4802-A9B1-C69FCE8E1A4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4B47503-33A6-4277-8F6A-C0C7E23900F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F5E1600-5BB6-449E-B130-0D88E4A74EA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E7ED20B-6A3A-449E-9A65-B3937B595E1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0C32AED-2F3D-4765-8B96-C2B17840D54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C6E075B-B35F-4D40-9CF4-9C7D6BB1215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5585286-65A8-4616-9DE0-1DB236768CE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5E34EBC-FD3B-4587-881E-AB4D660258A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33EB855-3916-4966-BD95-4CB879FA36D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8FE1963D-2341-47DF-B5AA-A86A7FC73D6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39429D06-C344-4879-8028-0F2107E0023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8947CFD-32E8-4E05-918C-9759EC7F533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1053B38D-BB31-4645-A5A6-A9C85C83A29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99AB8500-C72F-4C17-B15C-B2CEBA37E3C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EE252951-F35B-4DF2-982B-A196384BF2D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10FB075-28DA-46CD-A8B4-97B8669CC44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B058412-48DD-4EA8-8406-D4EF17B5F6A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B4925327-2ABC-43BC-B2EA-4716FE2C19D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3BA6255D-999E-4460-A68B-9D4B01747F4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8B04F7AF-8E07-4DB6-97B2-FE3EC3CA692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A32BD964-2440-4E2B-ADAD-85CE07F1207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6948F8E8-9364-4D0B-8E8B-A50DE6914EE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39F879B4-B426-49F0-9C7B-CD11A69CE4CA}"/>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1257EDA1-0B3C-4620-94B3-98A2270B16E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E1CBFEC3-CB6A-49B7-9EB7-FA9395A3AB2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54E3492F-AE3E-40AE-9747-A4FF2CF51B84}"/>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a:extLst>
            <a:ext uri="{FF2B5EF4-FFF2-40B4-BE49-F238E27FC236}">
              <a16:creationId xmlns:a16="http://schemas.microsoft.com/office/drawing/2014/main" id="{2BE02417-D72B-4A4B-B1A9-040AE350D264}"/>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F6F564B4-8C99-4A1C-BF00-035883EF9F7A}"/>
            </a:ext>
          </a:extLst>
        </xdr:cNvPr>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a:extLst>
            <a:ext uri="{FF2B5EF4-FFF2-40B4-BE49-F238E27FC236}">
              <a16:creationId xmlns:a16="http://schemas.microsoft.com/office/drawing/2014/main" id="{39010704-F06B-4206-8C04-82C001041242}"/>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a:extLst>
            <a:ext uri="{FF2B5EF4-FFF2-40B4-BE49-F238E27FC236}">
              <a16:creationId xmlns:a16="http://schemas.microsoft.com/office/drawing/2014/main" id="{CA461E46-531F-4FE9-8FF1-76B215FC2ED8}"/>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a:extLst>
            <a:ext uri="{FF2B5EF4-FFF2-40B4-BE49-F238E27FC236}">
              <a16:creationId xmlns:a16="http://schemas.microsoft.com/office/drawing/2014/main" id="{D45F622F-00C7-46AA-A8CF-CD4A2CA1D77E}"/>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a:extLst>
            <a:ext uri="{FF2B5EF4-FFF2-40B4-BE49-F238E27FC236}">
              <a16:creationId xmlns:a16="http://schemas.microsoft.com/office/drawing/2014/main" id="{FE30105D-8096-44AB-B401-F040DDEA2D27}"/>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a:extLst>
            <a:ext uri="{FF2B5EF4-FFF2-40B4-BE49-F238E27FC236}">
              <a16:creationId xmlns:a16="http://schemas.microsoft.com/office/drawing/2014/main" id="{211DB0F5-94A4-4973-9992-81E5172273E7}"/>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72722DFE-6DB0-4D28-9277-886B55874A5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D6F712F-4A5B-49C7-82B0-82AA92691CC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C51D3FF-884E-43DB-9BAB-9F1652B28A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38F04468-F3BD-4D3E-B143-87CFBC0CFE1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1A595C6-B8F6-45BC-A8D7-26CC351B37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89" name="楕円 88">
          <a:extLst>
            <a:ext uri="{FF2B5EF4-FFF2-40B4-BE49-F238E27FC236}">
              <a16:creationId xmlns:a16="http://schemas.microsoft.com/office/drawing/2014/main" id="{BAEBC27B-226C-48F3-A333-4EF8DDD47A4E}"/>
            </a:ext>
          </a:extLst>
        </xdr:cNvPr>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4EF4419A-E08B-493C-8D78-E510154871A3}"/>
            </a:ext>
          </a:extLst>
        </xdr:cNvPr>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91" name="楕円 90">
          <a:extLst>
            <a:ext uri="{FF2B5EF4-FFF2-40B4-BE49-F238E27FC236}">
              <a16:creationId xmlns:a16="http://schemas.microsoft.com/office/drawing/2014/main" id="{4F8B3FF2-0793-4676-8B5B-B11D7AEBD01D}"/>
            </a:ext>
          </a:extLst>
        </xdr:cNvPr>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125730</xdr:rowOff>
    </xdr:to>
    <xdr:cxnSp macro="">
      <xdr:nvCxnSpPr>
        <xdr:cNvPr id="92" name="直線コネクタ 91">
          <a:extLst>
            <a:ext uri="{FF2B5EF4-FFF2-40B4-BE49-F238E27FC236}">
              <a16:creationId xmlns:a16="http://schemas.microsoft.com/office/drawing/2014/main" id="{94C6269A-5C3B-40D4-BED5-3F99A2F217E0}"/>
            </a:ext>
          </a:extLst>
        </xdr:cNvPr>
        <xdr:cNvCxnSpPr/>
      </xdr:nvCxnSpPr>
      <xdr:spPr>
        <a:xfrm>
          <a:off x="3797300" y="10561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42545</xdr:rowOff>
    </xdr:from>
    <xdr:to>
      <xdr:col>15</xdr:col>
      <xdr:colOff>101600</xdr:colOff>
      <xdr:row>61</xdr:row>
      <xdr:rowOff>144145</xdr:rowOff>
    </xdr:to>
    <xdr:sp macro="" textlink="">
      <xdr:nvSpPr>
        <xdr:cNvPr id="93" name="楕円 92">
          <a:extLst>
            <a:ext uri="{FF2B5EF4-FFF2-40B4-BE49-F238E27FC236}">
              <a16:creationId xmlns:a16="http://schemas.microsoft.com/office/drawing/2014/main" id="{DC4F6963-8EA6-4473-B149-4659ED21C209}"/>
            </a:ext>
          </a:extLst>
        </xdr:cNvPr>
        <xdr:cNvSpPr/>
      </xdr:nvSpPr>
      <xdr:spPr>
        <a:xfrm>
          <a:off x="2857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61</xdr:row>
      <xdr:rowOff>102870</xdr:rowOff>
    </xdr:to>
    <xdr:cxnSp macro="">
      <xdr:nvCxnSpPr>
        <xdr:cNvPr id="94" name="直線コネクタ 93">
          <a:extLst>
            <a:ext uri="{FF2B5EF4-FFF2-40B4-BE49-F238E27FC236}">
              <a16:creationId xmlns:a16="http://schemas.microsoft.com/office/drawing/2014/main" id="{B52FA31E-A686-49C4-B6C6-C8E3ADEF2CD7}"/>
            </a:ext>
          </a:extLst>
        </xdr:cNvPr>
        <xdr:cNvCxnSpPr/>
      </xdr:nvCxnSpPr>
      <xdr:spPr>
        <a:xfrm>
          <a:off x="2908300" y="105517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27305</xdr:rowOff>
    </xdr:from>
    <xdr:to>
      <xdr:col>10</xdr:col>
      <xdr:colOff>165100</xdr:colOff>
      <xdr:row>61</xdr:row>
      <xdr:rowOff>128905</xdr:rowOff>
    </xdr:to>
    <xdr:sp macro="" textlink="">
      <xdr:nvSpPr>
        <xdr:cNvPr id="95" name="楕円 94">
          <a:extLst>
            <a:ext uri="{FF2B5EF4-FFF2-40B4-BE49-F238E27FC236}">
              <a16:creationId xmlns:a16="http://schemas.microsoft.com/office/drawing/2014/main" id="{FCF765C3-69A2-49E7-BDF2-FD2522D0B479}"/>
            </a:ext>
          </a:extLst>
        </xdr:cNvPr>
        <xdr:cNvSpPr/>
      </xdr:nvSpPr>
      <xdr:spPr>
        <a:xfrm>
          <a:off x="196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78105</xdr:rowOff>
    </xdr:from>
    <xdr:to>
      <xdr:col>15</xdr:col>
      <xdr:colOff>50800</xdr:colOff>
      <xdr:row>61</xdr:row>
      <xdr:rowOff>93345</xdr:rowOff>
    </xdr:to>
    <xdr:cxnSp macro="">
      <xdr:nvCxnSpPr>
        <xdr:cNvPr id="96" name="直線コネクタ 95">
          <a:extLst>
            <a:ext uri="{FF2B5EF4-FFF2-40B4-BE49-F238E27FC236}">
              <a16:creationId xmlns:a16="http://schemas.microsoft.com/office/drawing/2014/main" id="{F726E988-3878-4DF1-BC23-2B33EC1C2AC9}"/>
            </a:ext>
          </a:extLst>
        </xdr:cNvPr>
        <xdr:cNvCxnSpPr/>
      </xdr:nvCxnSpPr>
      <xdr:spPr>
        <a:xfrm>
          <a:off x="2019300" y="10536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xdr:rowOff>
    </xdr:from>
    <xdr:to>
      <xdr:col>6</xdr:col>
      <xdr:colOff>38100</xdr:colOff>
      <xdr:row>61</xdr:row>
      <xdr:rowOff>106045</xdr:rowOff>
    </xdr:to>
    <xdr:sp macro="" textlink="">
      <xdr:nvSpPr>
        <xdr:cNvPr id="97" name="楕円 96">
          <a:extLst>
            <a:ext uri="{FF2B5EF4-FFF2-40B4-BE49-F238E27FC236}">
              <a16:creationId xmlns:a16="http://schemas.microsoft.com/office/drawing/2014/main" id="{95B820D8-3050-40E6-851D-48127EA64814}"/>
            </a:ext>
          </a:extLst>
        </xdr:cNvPr>
        <xdr:cNvSpPr/>
      </xdr:nvSpPr>
      <xdr:spPr>
        <a:xfrm>
          <a:off x="1079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55245</xdr:rowOff>
    </xdr:from>
    <xdr:to>
      <xdr:col>10</xdr:col>
      <xdr:colOff>114300</xdr:colOff>
      <xdr:row>61</xdr:row>
      <xdr:rowOff>78105</xdr:rowOff>
    </xdr:to>
    <xdr:cxnSp macro="">
      <xdr:nvCxnSpPr>
        <xdr:cNvPr id="98" name="直線コネクタ 97">
          <a:extLst>
            <a:ext uri="{FF2B5EF4-FFF2-40B4-BE49-F238E27FC236}">
              <a16:creationId xmlns:a16="http://schemas.microsoft.com/office/drawing/2014/main" id="{93D47BE4-1362-4A24-BFF0-55E778F068D8}"/>
            </a:ext>
          </a:extLst>
        </xdr:cNvPr>
        <xdr:cNvCxnSpPr/>
      </xdr:nvCxnSpPr>
      <xdr:spPr>
        <a:xfrm>
          <a:off x="1130300" y="105136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9" name="n_1aveValue【体育館・プール】&#10;有形固定資産減価償却率">
          <a:extLst>
            <a:ext uri="{FF2B5EF4-FFF2-40B4-BE49-F238E27FC236}">
              <a16:creationId xmlns:a16="http://schemas.microsoft.com/office/drawing/2014/main" id="{41884F91-A0E6-472D-A6BF-FFCCA8153BD4}"/>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00" name="n_2aveValue【体育館・プール】&#10;有形固定資産減価償却率">
          <a:extLst>
            <a:ext uri="{FF2B5EF4-FFF2-40B4-BE49-F238E27FC236}">
              <a16:creationId xmlns:a16="http://schemas.microsoft.com/office/drawing/2014/main" id="{A003B7F2-EAE2-436E-84A8-D9C94BF3C921}"/>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01" name="n_3aveValue【体育館・プール】&#10;有形固定資産減価償却率">
          <a:extLst>
            <a:ext uri="{FF2B5EF4-FFF2-40B4-BE49-F238E27FC236}">
              <a16:creationId xmlns:a16="http://schemas.microsoft.com/office/drawing/2014/main" id="{BC06B53C-6119-440E-8793-0415A604E178}"/>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2" name="n_4aveValue【体育館・プール】&#10;有形固定資産減価償却率">
          <a:extLst>
            <a:ext uri="{FF2B5EF4-FFF2-40B4-BE49-F238E27FC236}">
              <a16:creationId xmlns:a16="http://schemas.microsoft.com/office/drawing/2014/main" id="{415577EC-0693-495C-93A8-AF6B5F0F3CD8}"/>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103" name="n_1mainValue【体育館・プール】&#10;有形固定資産減価償却率">
          <a:extLst>
            <a:ext uri="{FF2B5EF4-FFF2-40B4-BE49-F238E27FC236}">
              <a16:creationId xmlns:a16="http://schemas.microsoft.com/office/drawing/2014/main" id="{8042DA28-57C1-4648-8296-33AF60BF6E87}"/>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135272</xdr:rowOff>
    </xdr:from>
    <xdr:ext cx="405111" cy="259045"/>
    <xdr:sp macro="" textlink="">
      <xdr:nvSpPr>
        <xdr:cNvPr id="104" name="n_2mainValue【体育館・プール】&#10;有形固定資産減価償却率">
          <a:extLst>
            <a:ext uri="{FF2B5EF4-FFF2-40B4-BE49-F238E27FC236}">
              <a16:creationId xmlns:a16="http://schemas.microsoft.com/office/drawing/2014/main" id="{AC040B2A-C007-41B6-9163-12F5F7E96C6D}"/>
            </a:ext>
          </a:extLst>
        </xdr:cNvPr>
        <xdr:cNvSpPr txBox="1"/>
      </xdr:nvSpPr>
      <xdr:spPr>
        <a:xfrm>
          <a:off x="2705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105" name="n_3mainValue【体育館・プール】&#10;有形固定資産減価償却率">
          <a:extLst>
            <a:ext uri="{FF2B5EF4-FFF2-40B4-BE49-F238E27FC236}">
              <a16:creationId xmlns:a16="http://schemas.microsoft.com/office/drawing/2014/main" id="{63C8552D-E180-4656-A265-6A4E6BE4DC20}"/>
            </a:ext>
          </a:extLst>
        </xdr:cNvPr>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97172</xdr:rowOff>
    </xdr:from>
    <xdr:ext cx="405111" cy="259045"/>
    <xdr:sp macro="" textlink="">
      <xdr:nvSpPr>
        <xdr:cNvPr id="106" name="n_4mainValue【体育館・プール】&#10;有形固定資産減価償却率">
          <a:extLst>
            <a:ext uri="{FF2B5EF4-FFF2-40B4-BE49-F238E27FC236}">
              <a16:creationId xmlns:a16="http://schemas.microsoft.com/office/drawing/2014/main" id="{BDBE5D22-A5F4-48CF-A2E3-69525CDDCC57}"/>
            </a:ext>
          </a:extLst>
        </xdr:cNvPr>
        <xdr:cNvSpPr txBox="1"/>
      </xdr:nvSpPr>
      <xdr:spPr>
        <a:xfrm>
          <a:off x="927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6678DB7C-8613-4748-9787-D8C4DFB920E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F2CC06A7-5A07-4E1D-80FB-5110460A2C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CE7EB50C-2D7E-45D8-B343-94C605739B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B113711B-B284-495C-8197-31FB3B7BF4D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892145B9-F271-471A-A952-012DC2B6DF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8CC276CA-369D-4535-A144-F291590C2C1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3A386675-BA86-42A5-8288-B5F33928145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DD29A9EA-7FA9-445B-9468-0E31598AC00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656E5962-1A7C-49F5-AE4F-59398BCA5D4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5027C7EA-498A-46D7-A257-77A9447768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C80EE8D9-F4BD-4B3C-B60A-28E8B229CB07}"/>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36628A44-3952-4D82-A891-0F7F6351FB3A}"/>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36210DF2-01D5-4FB8-9C23-3D6C5B8251A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896DB89B-42A2-4F74-A5AC-9F9F8D08495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BFA198CE-FCEF-4B20-88B2-818C909B7D1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A0017BE4-46C1-4232-9ED8-D0D34F8E43B9}"/>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85773905-9245-4665-B5CF-8990E7B1D12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8944F2DE-5D51-483C-BC9E-E34E1317640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793A9130-EC91-4314-AC2C-61949ACF0F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a:extLst>
            <a:ext uri="{FF2B5EF4-FFF2-40B4-BE49-F238E27FC236}">
              <a16:creationId xmlns:a16="http://schemas.microsoft.com/office/drawing/2014/main" id="{D0CB5A4C-E0B7-4EDA-9F5B-747A3600C1F1}"/>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a:extLst>
            <a:ext uri="{FF2B5EF4-FFF2-40B4-BE49-F238E27FC236}">
              <a16:creationId xmlns:a16="http://schemas.microsoft.com/office/drawing/2014/main" id="{A4E4A675-A8D9-445C-8090-1500A08DEC14}"/>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a:extLst>
            <a:ext uri="{FF2B5EF4-FFF2-40B4-BE49-F238E27FC236}">
              <a16:creationId xmlns:a16="http://schemas.microsoft.com/office/drawing/2014/main" id="{1E5E2B72-168C-4330-B2CB-925257F2A10F}"/>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a:extLst>
            <a:ext uri="{FF2B5EF4-FFF2-40B4-BE49-F238E27FC236}">
              <a16:creationId xmlns:a16="http://schemas.microsoft.com/office/drawing/2014/main" id="{F1D25111-6632-47C9-AB5C-C4714B0AC730}"/>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a:extLst>
            <a:ext uri="{FF2B5EF4-FFF2-40B4-BE49-F238E27FC236}">
              <a16:creationId xmlns:a16="http://schemas.microsoft.com/office/drawing/2014/main" id="{FCE85B7D-CFF0-4D89-ABE1-E10962D7C5C2}"/>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31" name="【体育館・プール】&#10;一人当たり面積平均値テキスト">
          <a:extLst>
            <a:ext uri="{FF2B5EF4-FFF2-40B4-BE49-F238E27FC236}">
              <a16:creationId xmlns:a16="http://schemas.microsoft.com/office/drawing/2014/main" id="{5AE207B4-5488-47F2-8230-D8ECD45FCE31}"/>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a:extLst>
            <a:ext uri="{FF2B5EF4-FFF2-40B4-BE49-F238E27FC236}">
              <a16:creationId xmlns:a16="http://schemas.microsoft.com/office/drawing/2014/main" id="{69449A1F-CD17-426C-B49E-0A1C93B4E501}"/>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a:extLst>
            <a:ext uri="{FF2B5EF4-FFF2-40B4-BE49-F238E27FC236}">
              <a16:creationId xmlns:a16="http://schemas.microsoft.com/office/drawing/2014/main" id="{54114FB1-3159-4D33-83D0-7484F06475B3}"/>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a:extLst>
            <a:ext uri="{FF2B5EF4-FFF2-40B4-BE49-F238E27FC236}">
              <a16:creationId xmlns:a16="http://schemas.microsoft.com/office/drawing/2014/main" id="{B761E8EE-A073-4052-923E-2903B63C09F5}"/>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a:extLst>
            <a:ext uri="{FF2B5EF4-FFF2-40B4-BE49-F238E27FC236}">
              <a16:creationId xmlns:a16="http://schemas.microsoft.com/office/drawing/2014/main" id="{E9E05218-B6F3-4394-BB3D-30F405B9A26A}"/>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a:extLst>
            <a:ext uri="{FF2B5EF4-FFF2-40B4-BE49-F238E27FC236}">
              <a16:creationId xmlns:a16="http://schemas.microsoft.com/office/drawing/2014/main" id="{95464866-7282-4BCE-91D7-FD7BB3FC5CF8}"/>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87876DA4-6481-43AD-893F-AE9D68F4DA6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5B4BC211-292A-4356-937B-A68CC7409DA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7264842A-9BA5-423D-A427-2B83E7686DE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48C1181E-43CC-4FA4-967E-726F2F66645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BBCB96B-42FC-4BA9-8150-64048B4210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170942</xdr:rowOff>
    </xdr:from>
    <xdr:to>
      <xdr:col>55</xdr:col>
      <xdr:colOff>50800</xdr:colOff>
      <xdr:row>62</xdr:row>
      <xdr:rowOff>101092</xdr:rowOff>
    </xdr:to>
    <xdr:sp macro="" textlink="">
      <xdr:nvSpPr>
        <xdr:cNvPr id="142" name="楕円 141">
          <a:extLst>
            <a:ext uri="{FF2B5EF4-FFF2-40B4-BE49-F238E27FC236}">
              <a16:creationId xmlns:a16="http://schemas.microsoft.com/office/drawing/2014/main" id="{2C9899BF-FDD2-4BB1-B383-92E527DE2C7B}"/>
            </a:ext>
          </a:extLst>
        </xdr:cNvPr>
        <xdr:cNvSpPr/>
      </xdr:nvSpPr>
      <xdr:spPr>
        <a:xfrm>
          <a:off x="104267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85869</xdr:rowOff>
    </xdr:from>
    <xdr:ext cx="469744" cy="259045"/>
    <xdr:sp macro="" textlink="">
      <xdr:nvSpPr>
        <xdr:cNvPr id="143" name="【体育館・プール】&#10;一人当たり面積該当値テキスト">
          <a:extLst>
            <a:ext uri="{FF2B5EF4-FFF2-40B4-BE49-F238E27FC236}">
              <a16:creationId xmlns:a16="http://schemas.microsoft.com/office/drawing/2014/main" id="{53D736C1-76F1-47BC-8366-041899AE163C}"/>
            </a:ext>
          </a:extLst>
        </xdr:cNvPr>
        <xdr:cNvSpPr txBox="1"/>
      </xdr:nvSpPr>
      <xdr:spPr>
        <a:xfrm>
          <a:off x="10515600" y="1054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2921</xdr:rowOff>
    </xdr:from>
    <xdr:to>
      <xdr:col>50</xdr:col>
      <xdr:colOff>165100</xdr:colOff>
      <xdr:row>62</xdr:row>
      <xdr:rowOff>104521</xdr:rowOff>
    </xdr:to>
    <xdr:sp macro="" textlink="">
      <xdr:nvSpPr>
        <xdr:cNvPr id="144" name="楕円 143">
          <a:extLst>
            <a:ext uri="{FF2B5EF4-FFF2-40B4-BE49-F238E27FC236}">
              <a16:creationId xmlns:a16="http://schemas.microsoft.com/office/drawing/2014/main" id="{CCCCA6E0-3A40-4783-9500-8CDB08F6FD44}"/>
            </a:ext>
          </a:extLst>
        </xdr:cNvPr>
        <xdr:cNvSpPr/>
      </xdr:nvSpPr>
      <xdr:spPr>
        <a:xfrm>
          <a:off x="9588500" y="106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50292</xdr:rowOff>
    </xdr:from>
    <xdr:to>
      <xdr:col>55</xdr:col>
      <xdr:colOff>0</xdr:colOff>
      <xdr:row>62</xdr:row>
      <xdr:rowOff>53721</xdr:rowOff>
    </xdr:to>
    <xdr:cxnSp macro="">
      <xdr:nvCxnSpPr>
        <xdr:cNvPr id="145" name="直線コネクタ 144">
          <a:extLst>
            <a:ext uri="{FF2B5EF4-FFF2-40B4-BE49-F238E27FC236}">
              <a16:creationId xmlns:a16="http://schemas.microsoft.com/office/drawing/2014/main" id="{90E36427-971C-4407-AE9C-8C1DB7EE27E1}"/>
            </a:ext>
          </a:extLst>
        </xdr:cNvPr>
        <xdr:cNvCxnSpPr/>
      </xdr:nvCxnSpPr>
      <xdr:spPr>
        <a:xfrm flipV="1">
          <a:off x="9639300" y="1068019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8065</xdr:rowOff>
    </xdr:from>
    <xdr:to>
      <xdr:col>46</xdr:col>
      <xdr:colOff>38100</xdr:colOff>
      <xdr:row>62</xdr:row>
      <xdr:rowOff>109665</xdr:rowOff>
    </xdr:to>
    <xdr:sp macro="" textlink="">
      <xdr:nvSpPr>
        <xdr:cNvPr id="146" name="楕円 145">
          <a:extLst>
            <a:ext uri="{FF2B5EF4-FFF2-40B4-BE49-F238E27FC236}">
              <a16:creationId xmlns:a16="http://schemas.microsoft.com/office/drawing/2014/main" id="{528F35B0-330F-4825-B289-8C370DD05174}"/>
            </a:ext>
          </a:extLst>
        </xdr:cNvPr>
        <xdr:cNvSpPr/>
      </xdr:nvSpPr>
      <xdr:spPr>
        <a:xfrm>
          <a:off x="8699500" y="106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53721</xdr:rowOff>
    </xdr:from>
    <xdr:to>
      <xdr:col>50</xdr:col>
      <xdr:colOff>114300</xdr:colOff>
      <xdr:row>62</xdr:row>
      <xdr:rowOff>58865</xdr:rowOff>
    </xdr:to>
    <xdr:cxnSp macro="">
      <xdr:nvCxnSpPr>
        <xdr:cNvPr id="147" name="直線コネクタ 146">
          <a:extLst>
            <a:ext uri="{FF2B5EF4-FFF2-40B4-BE49-F238E27FC236}">
              <a16:creationId xmlns:a16="http://schemas.microsoft.com/office/drawing/2014/main" id="{F32391EF-7104-4F2E-B7A3-EB9BF665F38E}"/>
            </a:ext>
          </a:extLst>
        </xdr:cNvPr>
        <xdr:cNvCxnSpPr/>
      </xdr:nvCxnSpPr>
      <xdr:spPr>
        <a:xfrm flipV="1">
          <a:off x="8750300" y="1068362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xdr:rowOff>
    </xdr:from>
    <xdr:to>
      <xdr:col>41</xdr:col>
      <xdr:colOff>101600</xdr:colOff>
      <xdr:row>62</xdr:row>
      <xdr:rowOff>113665</xdr:rowOff>
    </xdr:to>
    <xdr:sp macro="" textlink="">
      <xdr:nvSpPr>
        <xdr:cNvPr id="148" name="楕円 147">
          <a:extLst>
            <a:ext uri="{FF2B5EF4-FFF2-40B4-BE49-F238E27FC236}">
              <a16:creationId xmlns:a16="http://schemas.microsoft.com/office/drawing/2014/main" id="{5E7906CD-35B7-41AF-BDD5-CD48DD0EB8A2}"/>
            </a:ext>
          </a:extLst>
        </xdr:cNvPr>
        <xdr:cNvSpPr/>
      </xdr:nvSpPr>
      <xdr:spPr>
        <a:xfrm>
          <a:off x="7810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58865</xdr:rowOff>
    </xdr:from>
    <xdr:to>
      <xdr:col>45</xdr:col>
      <xdr:colOff>177800</xdr:colOff>
      <xdr:row>62</xdr:row>
      <xdr:rowOff>62865</xdr:rowOff>
    </xdr:to>
    <xdr:cxnSp macro="">
      <xdr:nvCxnSpPr>
        <xdr:cNvPr id="149" name="直線コネクタ 148">
          <a:extLst>
            <a:ext uri="{FF2B5EF4-FFF2-40B4-BE49-F238E27FC236}">
              <a16:creationId xmlns:a16="http://schemas.microsoft.com/office/drawing/2014/main" id="{2E0D4ADA-BEE2-407F-A69E-4DF4E9101B16}"/>
            </a:ext>
          </a:extLst>
        </xdr:cNvPr>
        <xdr:cNvCxnSpPr/>
      </xdr:nvCxnSpPr>
      <xdr:spPr>
        <a:xfrm flipV="1">
          <a:off x="7861300" y="10688765"/>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xdr:rowOff>
    </xdr:from>
    <xdr:to>
      <xdr:col>36</xdr:col>
      <xdr:colOff>165100</xdr:colOff>
      <xdr:row>62</xdr:row>
      <xdr:rowOff>115951</xdr:rowOff>
    </xdr:to>
    <xdr:sp macro="" textlink="">
      <xdr:nvSpPr>
        <xdr:cNvPr id="150" name="楕円 149">
          <a:extLst>
            <a:ext uri="{FF2B5EF4-FFF2-40B4-BE49-F238E27FC236}">
              <a16:creationId xmlns:a16="http://schemas.microsoft.com/office/drawing/2014/main" id="{C31ED161-CE0F-4A47-B0CA-4F1EDFA3369D}"/>
            </a:ext>
          </a:extLst>
        </xdr:cNvPr>
        <xdr:cNvSpPr/>
      </xdr:nvSpPr>
      <xdr:spPr>
        <a:xfrm>
          <a:off x="69215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62865</xdr:rowOff>
    </xdr:from>
    <xdr:to>
      <xdr:col>41</xdr:col>
      <xdr:colOff>50800</xdr:colOff>
      <xdr:row>62</xdr:row>
      <xdr:rowOff>65151</xdr:rowOff>
    </xdr:to>
    <xdr:cxnSp macro="">
      <xdr:nvCxnSpPr>
        <xdr:cNvPr id="151" name="直線コネクタ 150">
          <a:extLst>
            <a:ext uri="{FF2B5EF4-FFF2-40B4-BE49-F238E27FC236}">
              <a16:creationId xmlns:a16="http://schemas.microsoft.com/office/drawing/2014/main" id="{6E0CAB36-EAA5-4A14-8928-A626547BBBE5}"/>
            </a:ext>
          </a:extLst>
        </xdr:cNvPr>
        <xdr:cNvCxnSpPr/>
      </xdr:nvCxnSpPr>
      <xdr:spPr>
        <a:xfrm flipV="1">
          <a:off x="6972300" y="1069276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52" name="n_1aveValue【体育館・プール】&#10;一人当たり面積">
          <a:extLst>
            <a:ext uri="{FF2B5EF4-FFF2-40B4-BE49-F238E27FC236}">
              <a16:creationId xmlns:a16="http://schemas.microsoft.com/office/drawing/2014/main" id="{F65A0127-7EC4-429E-9E2D-60AE3AA335D5}"/>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53" name="n_2aveValue【体育館・プール】&#10;一人当たり面積">
          <a:extLst>
            <a:ext uri="{FF2B5EF4-FFF2-40B4-BE49-F238E27FC236}">
              <a16:creationId xmlns:a16="http://schemas.microsoft.com/office/drawing/2014/main" id="{0C5CE70B-66A6-408B-A5C2-156D3112661A}"/>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a:extLst>
            <a:ext uri="{FF2B5EF4-FFF2-40B4-BE49-F238E27FC236}">
              <a16:creationId xmlns:a16="http://schemas.microsoft.com/office/drawing/2014/main" id="{4CA25D21-F7A8-4B3A-8FC4-DE5B961AA613}"/>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5" name="n_4aveValue【体育館・プール】&#10;一人当たり面積">
          <a:extLst>
            <a:ext uri="{FF2B5EF4-FFF2-40B4-BE49-F238E27FC236}">
              <a16:creationId xmlns:a16="http://schemas.microsoft.com/office/drawing/2014/main" id="{7CAD3B48-0006-4A84-954D-E1945ED46220}"/>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95648</xdr:rowOff>
    </xdr:from>
    <xdr:ext cx="469744" cy="259045"/>
    <xdr:sp macro="" textlink="">
      <xdr:nvSpPr>
        <xdr:cNvPr id="156" name="n_1mainValue【体育館・プール】&#10;一人当たり面積">
          <a:extLst>
            <a:ext uri="{FF2B5EF4-FFF2-40B4-BE49-F238E27FC236}">
              <a16:creationId xmlns:a16="http://schemas.microsoft.com/office/drawing/2014/main" id="{68E41AA6-7066-4882-9B0F-7739585EDBAC}"/>
            </a:ext>
          </a:extLst>
        </xdr:cNvPr>
        <xdr:cNvSpPr txBox="1"/>
      </xdr:nvSpPr>
      <xdr:spPr>
        <a:xfrm>
          <a:off x="9391727" y="1072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100792</xdr:rowOff>
    </xdr:from>
    <xdr:ext cx="469744" cy="259045"/>
    <xdr:sp macro="" textlink="">
      <xdr:nvSpPr>
        <xdr:cNvPr id="157" name="n_2mainValue【体育館・プール】&#10;一人当たり面積">
          <a:extLst>
            <a:ext uri="{FF2B5EF4-FFF2-40B4-BE49-F238E27FC236}">
              <a16:creationId xmlns:a16="http://schemas.microsoft.com/office/drawing/2014/main" id="{2F6B5A19-ADBC-4A3E-A424-9E6F92475261}"/>
            </a:ext>
          </a:extLst>
        </xdr:cNvPr>
        <xdr:cNvSpPr txBox="1"/>
      </xdr:nvSpPr>
      <xdr:spPr>
        <a:xfrm>
          <a:off x="8515427" y="107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104792</xdr:rowOff>
    </xdr:from>
    <xdr:ext cx="469744" cy="259045"/>
    <xdr:sp macro="" textlink="">
      <xdr:nvSpPr>
        <xdr:cNvPr id="158" name="n_3mainValue【体育館・プール】&#10;一人当たり面積">
          <a:extLst>
            <a:ext uri="{FF2B5EF4-FFF2-40B4-BE49-F238E27FC236}">
              <a16:creationId xmlns:a16="http://schemas.microsoft.com/office/drawing/2014/main" id="{5509E41E-FB21-4CFE-8044-98D39090BF8C}"/>
            </a:ext>
          </a:extLst>
        </xdr:cNvPr>
        <xdr:cNvSpPr txBox="1"/>
      </xdr:nvSpPr>
      <xdr:spPr>
        <a:xfrm>
          <a:off x="7626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107078</xdr:rowOff>
    </xdr:from>
    <xdr:ext cx="469744" cy="259045"/>
    <xdr:sp macro="" textlink="">
      <xdr:nvSpPr>
        <xdr:cNvPr id="159" name="n_4mainValue【体育館・プール】&#10;一人当たり面積">
          <a:extLst>
            <a:ext uri="{FF2B5EF4-FFF2-40B4-BE49-F238E27FC236}">
              <a16:creationId xmlns:a16="http://schemas.microsoft.com/office/drawing/2014/main" id="{BA0FB63E-7BC9-4E70-AA89-2759263573FB}"/>
            </a:ext>
          </a:extLst>
        </xdr:cNvPr>
        <xdr:cNvSpPr txBox="1"/>
      </xdr:nvSpPr>
      <xdr:spPr>
        <a:xfrm>
          <a:off x="6737427" y="107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4E3253E5-C583-4E92-927F-3A099353CEC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EF7917D1-F829-4E69-A7D2-326C267702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71736AF5-91BB-4C5B-9AEF-5D053F541D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32B52574-17DA-4E8E-860F-C37E369ED1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6306D644-36A1-476D-909B-72FDD52FD7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E05FD42F-7BFC-4152-B8C7-49D617AA1C7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AFCECB69-B13C-4D3F-83E4-CF70D2458E9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198B1CE0-0D5D-4ABC-BCA9-C5E748DD992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B0DE69FC-DD04-4976-93CD-A299A2D603B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586DD564-945B-4E9E-AFD0-3D53A1F4431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024B6BCE-BBE0-48A0-8430-3213F313B1F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a:extLst>
            <a:ext uri="{FF2B5EF4-FFF2-40B4-BE49-F238E27FC236}">
              <a16:creationId xmlns:a16="http://schemas.microsoft.com/office/drawing/2014/main" id="{D8A31A81-E5A1-404A-9AC3-B60203494AA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a:extLst>
            <a:ext uri="{FF2B5EF4-FFF2-40B4-BE49-F238E27FC236}">
              <a16:creationId xmlns:a16="http://schemas.microsoft.com/office/drawing/2014/main" id="{0223C5F7-2EEA-43FA-9EE9-760935CF3A7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a:extLst>
            <a:ext uri="{FF2B5EF4-FFF2-40B4-BE49-F238E27FC236}">
              <a16:creationId xmlns:a16="http://schemas.microsoft.com/office/drawing/2014/main" id="{5A0BF14E-9C88-478B-A881-C90A5AB74C5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a:extLst>
            <a:ext uri="{FF2B5EF4-FFF2-40B4-BE49-F238E27FC236}">
              <a16:creationId xmlns:a16="http://schemas.microsoft.com/office/drawing/2014/main" id="{334BE5D3-C4D9-4CC7-83AF-0EA2AC92C99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a:extLst>
            <a:ext uri="{FF2B5EF4-FFF2-40B4-BE49-F238E27FC236}">
              <a16:creationId xmlns:a16="http://schemas.microsoft.com/office/drawing/2014/main" id="{13336384-A20A-4275-A60D-9357A21A0BF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a:extLst>
            <a:ext uri="{FF2B5EF4-FFF2-40B4-BE49-F238E27FC236}">
              <a16:creationId xmlns:a16="http://schemas.microsoft.com/office/drawing/2014/main" id="{D3580CC2-A133-416F-8090-F55BCF327A9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a:extLst>
            <a:ext uri="{FF2B5EF4-FFF2-40B4-BE49-F238E27FC236}">
              <a16:creationId xmlns:a16="http://schemas.microsoft.com/office/drawing/2014/main" id="{D697DF77-E69A-4F77-9081-C28808FBA73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a:extLst>
            <a:ext uri="{FF2B5EF4-FFF2-40B4-BE49-F238E27FC236}">
              <a16:creationId xmlns:a16="http://schemas.microsoft.com/office/drawing/2014/main" id="{08F1C5C4-58EE-498E-807D-5019F69203A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a:extLst>
            <a:ext uri="{FF2B5EF4-FFF2-40B4-BE49-F238E27FC236}">
              <a16:creationId xmlns:a16="http://schemas.microsoft.com/office/drawing/2014/main" id="{CF1EC542-19E5-4166-ADF7-4AE364D86A7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0" name="テキスト ボックス 179">
          <a:extLst>
            <a:ext uri="{FF2B5EF4-FFF2-40B4-BE49-F238E27FC236}">
              <a16:creationId xmlns:a16="http://schemas.microsoft.com/office/drawing/2014/main" id="{25F896F0-E45E-45A2-BA74-DBA8A27DE06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F28A648F-2030-496E-9E76-7B591886C2B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2" name="テキスト ボックス 181">
          <a:extLst>
            <a:ext uri="{FF2B5EF4-FFF2-40B4-BE49-F238E27FC236}">
              <a16:creationId xmlns:a16="http://schemas.microsoft.com/office/drawing/2014/main" id="{6B8B605C-E2BB-46EA-8F68-D88550436C2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9A32E51F-C30E-4F14-AB9A-EC694E95795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84" name="直線コネクタ 183">
          <a:extLst>
            <a:ext uri="{FF2B5EF4-FFF2-40B4-BE49-F238E27FC236}">
              <a16:creationId xmlns:a16="http://schemas.microsoft.com/office/drawing/2014/main" id="{C8BCE5C7-CB93-4DD1-A634-055077BA6A53}"/>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5" name="【福祉施設】&#10;有形固定資産減価償却率最小値テキスト">
          <a:extLst>
            <a:ext uri="{FF2B5EF4-FFF2-40B4-BE49-F238E27FC236}">
              <a16:creationId xmlns:a16="http://schemas.microsoft.com/office/drawing/2014/main" id="{77E911A9-46B4-4534-B782-58731762DC6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6" name="直線コネクタ 185">
          <a:extLst>
            <a:ext uri="{FF2B5EF4-FFF2-40B4-BE49-F238E27FC236}">
              <a16:creationId xmlns:a16="http://schemas.microsoft.com/office/drawing/2014/main" id="{67EB01E6-C393-40CF-9768-4C193622FBB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7F436361-8DF7-471A-92D0-622598A01A18}"/>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8" name="直線コネクタ 187">
          <a:extLst>
            <a:ext uri="{FF2B5EF4-FFF2-40B4-BE49-F238E27FC236}">
              <a16:creationId xmlns:a16="http://schemas.microsoft.com/office/drawing/2014/main" id="{5F907F20-5492-48E4-A638-297F64C9598B}"/>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B0E7A23D-82CA-425B-A956-0793AAE90EBD}"/>
            </a:ext>
          </a:extLst>
        </xdr:cNvPr>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90" name="フローチャート: 判断 189">
          <a:extLst>
            <a:ext uri="{FF2B5EF4-FFF2-40B4-BE49-F238E27FC236}">
              <a16:creationId xmlns:a16="http://schemas.microsoft.com/office/drawing/2014/main" id="{2764C6EB-BA89-4B5E-AD0B-AF4405FB04FD}"/>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91" name="フローチャート: 判断 190">
          <a:extLst>
            <a:ext uri="{FF2B5EF4-FFF2-40B4-BE49-F238E27FC236}">
              <a16:creationId xmlns:a16="http://schemas.microsoft.com/office/drawing/2014/main" id="{55EC2E5B-FCA4-41AF-BC3F-67E627EBA30B}"/>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92" name="フローチャート: 判断 191">
          <a:extLst>
            <a:ext uri="{FF2B5EF4-FFF2-40B4-BE49-F238E27FC236}">
              <a16:creationId xmlns:a16="http://schemas.microsoft.com/office/drawing/2014/main" id="{90D3CECC-9AB6-49B1-9375-ED450C92087A}"/>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93" name="フローチャート: 判断 192">
          <a:extLst>
            <a:ext uri="{FF2B5EF4-FFF2-40B4-BE49-F238E27FC236}">
              <a16:creationId xmlns:a16="http://schemas.microsoft.com/office/drawing/2014/main" id="{6EA263D4-E996-4C93-92F6-E2259BEBF91C}"/>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94" name="フローチャート: 判断 193">
          <a:extLst>
            <a:ext uri="{FF2B5EF4-FFF2-40B4-BE49-F238E27FC236}">
              <a16:creationId xmlns:a16="http://schemas.microsoft.com/office/drawing/2014/main" id="{C135AC2B-0F51-497C-B248-C5A4899FADF1}"/>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C45C0F2-34F5-416B-A8F6-96D0CD2B6E0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249C7B0E-7FD6-4CF5-9A80-96D339D84F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1E6A2607-0679-4093-87C2-534B435AD5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79E220D7-ED77-44AD-8B62-A844C9EC028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B1E8A13F-1BCC-4A6F-9865-586AAD6BD0C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31114</xdr:rowOff>
    </xdr:from>
    <xdr:to>
      <xdr:col>24</xdr:col>
      <xdr:colOff>114300</xdr:colOff>
      <xdr:row>82</xdr:row>
      <xdr:rowOff>132714</xdr:rowOff>
    </xdr:to>
    <xdr:sp macro="" textlink="">
      <xdr:nvSpPr>
        <xdr:cNvPr id="200" name="楕円 199">
          <a:extLst>
            <a:ext uri="{FF2B5EF4-FFF2-40B4-BE49-F238E27FC236}">
              <a16:creationId xmlns:a16="http://schemas.microsoft.com/office/drawing/2014/main" id="{73B06661-E7BD-43A9-A204-6FB11697F3AC}"/>
            </a:ext>
          </a:extLst>
        </xdr:cNvPr>
        <xdr:cNvSpPr/>
      </xdr:nvSpPr>
      <xdr:spPr>
        <a:xfrm>
          <a:off x="45847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9541</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0928D257-6572-4993-99F3-8D2EAB411B6E}"/>
            </a:ext>
          </a:extLst>
        </xdr:cNvPr>
        <xdr:cNvSpPr txBox="1"/>
      </xdr:nvSpPr>
      <xdr:spPr>
        <a:xfrm>
          <a:off x="4673600"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10161</xdr:rowOff>
    </xdr:from>
    <xdr:to>
      <xdr:col>20</xdr:col>
      <xdr:colOff>38100</xdr:colOff>
      <xdr:row>85</xdr:row>
      <xdr:rowOff>111761</xdr:rowOff>
    </xdr:to>
    <xdr:sp macro="" textlink="">
      <xdr:nvSpPr>
        <xdr:cNvPr id="202" name="楕円 201">
          <a:extLst>
            <a:ext uri="{FF2B5EF4-FFF2-40B4-BE49-F238E27FC236}">
              <a16:creationId xmlns:a16="http://schemas.microsoft.com/office/drawing/2014/main" id="{09A91DBA-E637-4915-8690-9D4554F9B51E}"/>
            </a:ext>
          </a:extLst>
        </xdr:cNvPr>
        <xdr:cNvSpPr/>
      </xdr:nvSpPr>
      <xdr:spPr>
        <a:xfrm>
          <a:off x="3746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81914</xdr:rowOff>
    </xdr:from>
    <xdr:to>
      <xdr:col>24</xdr:col>
      <xdr:colOff>63500</xdr:colOff>
      <xdr:row>85</xdr:row>
      <xdr:rowOff>60961</xdr:rowOff>
    </xdr:to>
    <xdr:cxnSp macro="">
      <xdr:nvCxnSpPr>
        <xdr:cNvPr id="203" name="直線コネクタ 202">
          <a:extLst>
            <a:ext uri="{FF2B5EF4-FFF2-40B4-BE49-F238E27FC236}">
              <a16:creationId xmlns:a16="http://schemas.microsoft.com/office/drawing/2014/main" id="{14DFB9E8-DCF1-4012-9FE2-8F6C34685213}"/>
            </a:ext>
          </a:extLst>
        </xdr:cNvPr>
        <xdr:cNvCxnSpPr/>
      </xdr:nvCxnSpPr>
      <xdr:spPr>
        <a:xfrm flipV="1">
          <a:off x="3797300" y="14140814"/>
          <a:ext cx="838200" cy="49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204" name="楕円 203">
          <a:extLst>
            <a:ext uri="{FF2B5EF4-FFF2-40B4-BE49-F238E27FC236}">
              <a16:creationId xmlns:a16="http://schemas.microsoft.com/office/drawing/2014/main" id="{985E701D-8C49-4945-84F0-43BE05B2E291}"/>
            </a:ext>
          </a:extLst>
        </xdr:cNvPr>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85</xdr:row>
      <xdr:rowOff>60961</xdr:rowOff>
    </xdr:to>
    <xdr:cxnSp macro="">
      <xdr:nvCxnSpPr>
        <xdr:cNvPr id="205" name="直線コネクタ 204">
          <a:extLst>
            <a:ext uri="{FF2B5EF4-FFF2-40B4-BE49-F238E27FC236}">
              <a16:creationId xmlns:a16="http://schemas.microsoft.com/office/drawing/2014/main" id="{5A431288-1C90-4D3A-B9C3-24A549255B30}"/>
            </a:ext>
          </a:extLst>
        </xdr:cNvPr>
        <xdr:cNvCxnSpPr/>
      </xdr:nvCxnSpPr>
      <xdr:spPr>
        <a:xfrm>
          <a:off x="2908300" y="14077950"/>
          <a:ext cx="889000" cy="5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636</xdr:rowOff>
    </xdr:from>
    <xdr:to>
      <xdr:col>10</xdr:col>
      <xdr:colOff>165100</xdr:colOff>
      <xdr:row>82</xdr:row>
      <xdr:rowOff>102236</xdr:rowOff>
    </xdr:to>
    <xdr:sp macro="" textlink="">
      <xdr:nvSpPr>
        <xdr:cNvPr id="206" name="楕円 205">
          <a:extLst>
            <a:ext uri="{FF2B5EF4-FFF2-40B4-BE49-F238E27FC236}">
              <a16:creationId xmlns:a16="http://schemas.microsoft.com/office/drawing/2014/main" id="{65EA9D5F-13E0-4E07-9131-EFB5B14AED1A}"/>
            </a:ext>
          </a:extLst>
        </xdr:cNvPr>
        <xdr:cNvSpPr/>
      </xdr:nvSpPr>
      <xdr:spPr>
        <a:xfrm>
          <a:off x="1968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82</xdr:row>
      <xdr:rowOff>51436</xdr:rowOff>
    </xdr:to>
    <xdr:cxnSp macro="">
      <xdr:nvCxnSpPr>
        <xdr:cNvPr id="207" name="直線コネクタ 206">
          <a:extLst>
            <a:ext uri="{FF2B5EF4-FFF2-40B4-BE49-F238E27FC236}">
              <a16:creationId xmlns:a16="http://schemas.microsoft.com/office/drawing/2014/main" id="{7A56B6EB-696A-4BCB-BD77-40AF7FC0F913}"/>
            </a:ext>
          </a:extLst>
        </xdr:cNvPr>
        <xdr:cNvCxnSpPr/>
      </xdr:nvCxnSpPr>
      <xdr:spPr>
        <a:xfrm flipV="1">
          <a:off x="2019300" y="140779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27305</xdr:rowOff>
    </xdr:from>
    <xdr:to>
      <xdr:col>6</xdr:col>
      <xdr:colOff>38100</xdr:colOff>
      <xdr:row>82</xdr:row>
      <xdr:rowOff>128905</xdr:rowOff>
    </xdr:to>
    <xdr:sp macro="" textlink="">
      <xdr:nvSpPr>
        <xdr:cNvPr id="208" name="楕円 207">
          <a:extLst>
            <a:ext uri="{FF2B5EF4-FFF2-40B4-BE49-F238E27FC236}">
              <a16:creationId xmlns:a16="http://schemas.microsoft.com/office/drawing/2014/main" id="{BE29C023-274F-48E4-95ED-9AEEA2DDE034}"/>
            </a:ext>
          </a:extLst>
        </xdr:cNvPr>
        <xdr:cNvSpPr/>
      </xdr:nvSpPr>
      <xdr:spPr>
        <a:xfrm>
          <a:off x="1079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51436</xdr:rowOff>
    </xdr:from>
    <xdr:to>
      <xdr:col>10</xdr:col>
      <xdr:colOff>114300</xdr:colOff>
      <xdr:row>82</xdr:row>
      <xdr:rowOff>78105</xdr:rowOff>
    </xdr:to>
    <xdr:cxnSp macro="">
      <xdr:nvCxnSpPr>
        <xdr:cNvPr id="209" name="直線コネクタ 208">
          <a:extLst>
            <a:ext uri="{FF2B5EF4-FFF2-40B4-BE49-F238E27FC236}">
              <a16:creationId xmlns:a16="http://schemas.microsoft.com/office/drawing/2014/main" id="{DDE1D2BE-D12E-48C2-98F5-25141CEB8CF9}"/>
            </a:ext>
          </a:extLst>
        </xdr:cNvPr>
        <xdr:cNvCxnSpPr/>
      </xdr:nvCxnSpPr>
      <xdr:spPr>
        <a:xfrm flipV="1">
          <a:off x="1130300" y="141103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10" name="n_1aveValue【福祉施設】&#10;有形固定資産減価償却率">
          <a:extLst>
            <a:ext uri="{FF2B5EF4-FFF2-40B4-BE49-F238E27FC236}">
              <a16:creationId xmlns:a16="http://schemas.microsoft.com/office/drawing/2014/main" id="{C09E5362-71E2-4051-AE9E-46C07F2806BE}"/>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11" name="n_2aveValue【福祉施設】&#10;有形固定資産減価償却率">
          <a:extLst>
            <a:ext uri="{FF2B5EF4-FFF2-40B4-BE49-F238E27FC236}">
              <a16:creationId xmlns:a16="http://schemas.microsoft.com/office/drawing/2014/main" id="{5B735EB2-82DA-4008-A170-EDF2015F7CDC}"/>
            </a:ext>
          </a:extLst>
        </xdr:cNvPr>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12" name="n_3aveValue【福祉施設】&#10;有形固定資産減価償却率">
          <a:extLst>
            <a:ext uri="{FF2B5EF4-FFF2-40B4-BE49-F238E27FC236}">
              <a16:creationId xmlns:a16="http://schemas.microsoft.com/office/drawing/2014/main" id="{22892F9D-8E42-445E-86A8-F34760529EBF}"/>
            </a:ext>
          </a:extLst>
        </xdr:cNvPr>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13" name="n_4aveValue【福祉施設】&#10;有形固定資産減価償却率">
          <a:extLst>
            <a:ext uri="{FF2B5EF4-FFF2-40B4-BE49-F238E27FC236}">
              <a16:creationId xmlns:a16="http://schemas.microsoft.com/office/drawing/2014/main" id="{9826C874-CF46-465C-B784-5AE8140228C9}"/>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102888</xdr:rowOff>
    </xdr:from>
    <xdr:ext cx="405111" cy="259045"/>
    <xdr:sp macro="" textlink="">
      <xdr:nvSpPr>
        <xdr:cNvPr id="214" name="n_1mainValue【福祉施設】&#10;有形固定資産減価償却率">
          <a:extLst>
            <a:ext uri="{FF2B5EF4-FFF2-40B4-BE49-F238E27FC236}">
              <a16:creationId xmlns:a16="http://schemas.microsoft.com/office/drawing/2014/main" id="{55D26DB7-4563-414E-9924-D994EA87016A}"/>
            </a:ext>
          </a:extLst>
        </xdr:cNvPr>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215" name="n_2mainValue【福祉施設】&#10;有形固定資産減価償却率">
          <a:extLst>
            <a:ext uri="{FF2B5EF4-FFF2-40B4-BE49-F238E27FC236}">
              <a16:creationId xmlns:a16="http://schemas.microsoft.com/office/drawing/2014/main" id="{F62BD587-F550-4F9B-9443-2D194BECE320}"/>
            </a:ext>
          </a:extLst>
        </xdr:cNvPr>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93363</xdr:rowOff>
    </xdr:from>
    <xdr:ext cx="405111" cy="259045"/>
    <xdr:sp macro="" textlink="">
      <xdr:nvSpPr>
        <xdr:cNvPr id="216" name="n_3mainValue【福祉施設】&#10;有形固定資産減価償却率">
          <a:extLst>
            <a:ext uri="{FF2B5EF4-FFF2-40B4-BE49-F238E27FC236}">
              <a16:creationId xmlns:a16="http://schemas.microsoft.com/office/drawing/2014/main" id="{F743D01D-E3F9-4F95-BDEB-8972B89F9116}"/>
            </a:ext>
          </a:extLst>
        </xdr:cNvPr>
        <xdr:cNvSpPr txBox="1"/>
      </xdr:nvSpPr>
      <xdr:spPr>
        <a:xfrm>
          <a:off x="1816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120032</xdr:rowOff>
    </xdr:from>
    <xdr:ext cx="405111" cy="259045"/>
    <xdr:sp macro="" textlink="">
      <xdr:nvSpPr>
        <xdr:cNvPr id="217" name="n_4mainValue【福祉施設】&#10;有形固定資産減価償却率">
          <a:extLst>
            <a:ext uri="{FF2B5EF4-FFF2-40B4-BE49-F238E27FC236}">
              <a16:creationId xmlns:a16="http://schemas.microsoft.com/office/drawing/2014/main" id="{5A9D1149-1B38-44D8-9DC7-AE6AA2B0E175}"/>
            </a:ext>
          </a:extLst>
        </xdr:cNvPr>
        <xdr:cNvSpPr txBox="1"/>
      </xdr:nvSpPr>
      <xdr:spPr>
        <a:xfrm>
          <a:off x="927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BBAC1FF3-ACC7-4C14-A5E3-574FF5B92DC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EC363A91-9B0E-4A64-8D7A-48A5146242F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27051E54-80E8-4A7D-8AC5-41B0F021F3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B072880F-4256-4216-A7C2-447166F147A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8C5FCC87-0156-44B4-9A81-EBCB8363E9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3EF25BFB-D0E2-48D5-BC96-78588FB7603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9586E565-7399-464A-80BA-16D1DAB3138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4B7717FD-6193-4D8E-811C-8A8A57316B2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60B0426F-224E-4B86-B715-1755C3F596B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14DE1235-5D3F-4E5D-867D-A599588D71F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a:extLst>
            <a:ext uri="{FF2B5EF4-FFF2-40B4-BE49-F238E27FC236}">
              <a16:creationId xmlns:a16="http://schemas.microsoft.com/office/drawing/2014/main" id="{6DCEB613-C889-4A99-8A87-BD1BF095FD1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a:extLst>
            <a:ext uri="{FF2B5EF4-FFF2-40B4-BE49-F238E27FC236}">
              <a16:creationId xmlns:a16="http://schemas.microsoft.com/office/drawing/2014/main" id="{A8D15E34-B145-4B24-AF37-6AD57944C5C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a:extLst>
            <a:ext uri="{FF2B5EF4-FFF2-40B4-BE49-F238E27FC236}">
              <a16:creationId xmlns:a16="http://schemas.microsoft.com/office/drawing/2014/main" id="{C9CAF244-3F37-4927-80F0-BD954AA8A28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a:extLst>
            <a:ext uri="{FF2B5EF4-FFF2-40B4-BE49-F238E27FC236}">
              <a16:creationId xmlns:a16="http://schemas.microsoft.com/office/drawing/2014/main" id="{A889AAAC-A846-42F4-9328-554C691883E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a:extLst>
            <a:ext uri="{FF2B5EF4-FFF2-40B4-BE49-F238E27FC236}">
              <a16:creationId xmlns:a16="http://schemas.microsoft.com/office/drawing/2014/main" id="{C9B30C6A-AA2E-4B8D-A9B9-D58CA179F6A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a:extLst>
            <a:ext uri="{FF2B5EF4-FFF2-40B4-BE49-F238E27FC236}">
              <a16:creationId xmlns:a16="http://schemas.microsoft.com/office/drawing/2014/main" id="{F8E0A396-1A32-4172-83AC-39A5548B16C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a:extLst>
            <a:ext uri="{FF2B5EF4-FFF2-40B4-BE49-F238E27FC236}">
              <a16:creationId xmlns:a16="http://schemas.microsoft.com/office/drawing/2014/main" id="{48F2E430-2ACE-4AD3-B213-03DC8A9F463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a:extLst>
            <a:ext uri="{FF2B5EF4-FFF2-40B4-BE49-F238E27FC236}">
              <a16:creationId xmlns:a16="http://schemas.microsoft.com/office/drawing/2014/main" id="{FE298FED-168D-40EF-98F8-02404130A58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a:extLst>
            <a:ext uri="{FF2B5EF4-FFF2-40B4-BE49-F238E27FC236}">
              <a16:creationId xmlns:a16="http://schemas.microsoft.com/office/drawing/2014/main" id="{E6C3CCAD-9479-4ED0-953E-6EA189563D5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a:extLst>
            <a:ext uri="{FF2B5EF4-FFF2-40B4-BE49-F238E27FC236}">
              <a16:creationId xmlns:a16="http://schemas.microsoft.com/office/drawing/2014/main" id="{CC7115BC-9E80-4551-B9BC-F2514634981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a:extLst>
            <a:ext uri="{FF2B5EF4-FFF2-40B4-BE49-F238E27FC236}">
              <a16:creationId xmlns:a16="http://schemas.microsoft.com/office/drawing/2014/main" id="{357EBE3A-B4E4-48CB-B5A0-25B56396C17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a:extLst>
            <a:ext uri="{FF2B5EF4-FFF2-40B4-BE49-F238E27FC236}">
              <a16:creationId xmlns:a16="http://schemas.microsoft.com/office/drawing/2014/main" id="{103D2711-7431-4DB6-A661-469E49CE8BD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DA84B934-1BE3-431B-8CD0-AB1CC06C2E2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1848994-D852-4009-8905-D6079660A21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B2575F1C-6DE2-4234-84B5-B03D02A97DB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43" name="直線コネクタ 242">
          <a:extLst>
            <a:ext uri="{FF2B5EF4-FFF2-40B4-BE49-F238E27FC236}">
              <a16:creationId xmlns:a16="http://schemas.microsoft.com/office/drawing/2014/main" id="{504AD68B-20AF-4D69-A824-A6B2118575D4}"/>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44" name="【福祉施設】&#10;一人当たり面積最小値テキスト">
          <a:extLst>
            <a:ext uri="{FF2B5EF4-FFF2-40B4-BE49-F238E27FC236}">
              <a16:creationId xmlns:a16="http://schemas.microsoft.com/office/drawing/2014/main" id="{090E83D9-2312-4A4E-81B4-B8CAEE2B01A5}"/>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45" name="直線コネクタ 244">
          <a:extLst>
            <a:ext uri="{FF2B5EF4-FFF2-40B4-BE49-F238E27FC236}">
              <a16:creationId xmlns:a16="http://schemas.microsoft.com/office/drawing/2014/main" id="{5D8ECEB9-A9F3-4C57-A47E-9B08974FCA60}"/>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46" name="【福祉施設】&#10;一人当たり面積最大値テキスト">
          <a:extLst>
            <a:ext uri="{FF2B5EF4-FFF2-40B4-BE49-F238E27FC236}">
              <a16:creationId xmlns:a16="http://schemas.microsoft.com/office/drawing/2014/main" id="{C69D04E4-9B47-4AFF-9D25-569090145162}"/>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47" name="直線コネクタ 246">
          <a:extLst>
            <a:ext uri="{FF2B5EF4-FFF2-40B4-BE49-F238E27FC236}">
              <a16:creationId xmlns:a16="http://schemas.microsoft.com/office/drawing/2014/main" id="{D85F2C95-1F05-438D-AB5A-DE76B9B62AA8}"/>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248" name="【福祉施設】&#10;一人当たり面積平均値テキスト">
          <a:extLst>
            <a:ext uri="{FF2B5EF4-FFF2-40B4-BE49-F238E27FC236}">
              <a16:creationId xmlns:a16="http://schemas.microsoft.com/office/drawing/2014/main" id="{7CC30A87-B20D-4E0F-903A-30265F6FAAAB}"/>
            </a:ext>
          </a:extLst>
        </xdr:cNvPr>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9" name="フローチャート: 判断 248">
          <a:extLst>
            <a:ext uri="{FF2B5EF4-FFF2-40B4-BE49-F238E27FC236}">
              <a16:creationId xmlns:a16="http://schemas.microsoft.com/office/drawing/2014/main" id="{32D3E0F7-50BB-40A5-A56D-6FAC9A6AE40D}"/>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50" name="フローチャート: 判断 249">
          <a:extLst>
            <a:ext uri="{FF2B5EF4-FFF2-40B4-BE49-F238E27FC236}">
              <a16:creationId xmlns:a16="http://schemas.microsoft.com/office/drawing/2014/main" id="{7B529BA5-A677-4FCB-998A-C5C2AFF66D2C}"/>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51" name="フローチャート: 判断 250">
          <a:extLst>
            <a:ext uri="{FF2B5EF4-FFF2-40B4-BE49-F238E27FC236}">
              <a16:creationId xmlns:a16="http://schemas.microsoft.com/office/drawing/2014/main" id="{5C06EA7C-D8DF-49FC-B7D7-BDEE51F60F7B}"/>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52" name="フローチャート: 判断 251">
          <a:extLst>
            <a:ext uri="{FF2B5EF4-FFF2-40B4-BE49-F238E27FC236}">
              <a16:creationId xmlns:a16="http://schemas.microsoft.com/office/drawing/2014/main" id="{A5465E66-D9A2-4038-93C4-7CB6BC34F4CD}"/>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53" name="フローチャート: 判断 252">
          <a:extLst>
            <a:ext uri="{FF2B5EF4-FFF2-40B4-BE49-F238E27FC236}">
              <a16:creationId xmlns:a16="http://schemas.microsoft.com/office/drawing/2014/main" id="{34796E2B-FC3E-4356-B21B-FF53E70BF729}"/>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45866826-00CB-4480-8409-B177CBC717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B415014-8B46-433A-8781-1D3C74FBD94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70AE0EA-4D11-4B96-A232-8A6E5B88073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86F2CABD-830A-47A2-96F8-05BCBC4AAAE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B0D659D-E792-4170-B3BF-38E545E5D0D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112486</xdr:rowOff>
    </xdr:from>
    <xdr:to>
      <xdr:col>55</xdr:col>
      <xdr:colOff>50800</xdr:colOff>
      <xdr:row>85</xdr:row>
      <xdr:rowOff>42636</xdr:rowOff>
    </xdr:to>
    <xdr:sp macro="" textlink="">
      <xdr:nvSpPr>
        <xdr:cNvPr id="259" name="楕円 258">
          <a:extLst>
            <a:ext uri="{FF2B5EF4-FFF2-40B4-BE49-F238E27FC236}">
              <a16:creationId xmlns:a16="http://schemas.microsoft.com/office/drawing/2014/main" id="{96E60CFE-84EC-41BE-B305-3DE91885CB5F}"/>
            </a:ext>
          </a:extLst>
        </xdr:cNvPr>
        <xdr:cNvSpPr/>
      </xdr:nvSpPr>
      <xdr:spPr>
        <a:xfrm>
          <a:off x="10426700" y="145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90913</xdr:rowOff>
    </xdr:from>
    <xdr:ext cx="469744" cy="259045"/>
    <xdr:sp macro="" textlink="">
      <xdr:nvSpPr>
        <xdr:cNvPr id="260" name="【福祉施設】&#10;一人当たり面積該当値テキスト">
          <a:extLst>
            <a:ext uri="{FF2B5EF4-FFF2-40B4-BE49-F238E27FC236}">
              <a16:creationId xmlns:a16="http://schemas.microsoft.com/office/drawing/2014/main" id="{C38B23A1-2584-4B68-BFFF-C9EC86A34157}"/>
            </a:ext>
          </a:extLst>
        </xdr:cNvPr>
        <xdr:cNvSpPr txBox="1"/>
      </xdr:nvSpPr>
      <xdr:spPr>
        <a:xfrm>
          <a:off x="10515600"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114663</xdr:rowOff>
    </xdr:from>
    <xdr:to>
      <xdr:col>50</xdr:col>
      <xdr:colOff>165100</xdr:colOff>
      <xdr:row>85</xdr:row>
      <xdr:rowOff>44813</xdr:rowOff>
    </xdr:to>
    <xdr:sp macro="" textlink="">
      <xdr:nvSpPr>
        <xdr:cNvPr id="261" name="楕円 260">
          <a:extLst>
            <a:ext uri="{FF2B5EF4-FFF2-40B4-BE49-F238E27FC236}">
              <a16:creationId xmlns:a16="http://schemas.microsoft.com/office/drawing/2014/main" id="{CB8D50DA-4621-4272-A712-FB5A753C8635}"/>
            </a:ext>
          </a:extLst>
        </xdr:cNvPr>
        <xdr:cNvSpPr/>
      </xdr:nvSpPr>
      <xdr:spPr>
        <a:xfrm>
          <a:off x="9588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163286</xdr:rowOff>
    </xdr:from>
    <xdr:to>
      <xdr:col>55</xdr:col>
      <xdr:colOff>0</xdr:colOff>
      <xdr:row>84</xdr:row>
      <xdr:rowOff>165463</xdr:rowOff>
    </xdr:to>
    <xdr:cxnSp macro="">
      <xdr:nvCxnSpPr>
        <xdr:cNvPr id="262" name="直線コネクタ 261">
          <a:extLst>
            <a:ext uri="{FF2B5EF4-FFF2-40B4-BE49-F238E27FC236}">
              <a16:creationId xmlns:a16="http://schemas.microsoft.com/office/drawing/2014/main" id="{43BC7EF6-5F8D-4173-842D-3D0FACE24708}"/>
            </a:ext>
          </a:extLst>
        </xdr:cNvPr>
        <xdr:cNvCxnSpPr/>
      </xdr:nvCxnSpPr>
      <xdr:spPr>
        <a:xfrm flipV="1">
          <a:off x="9639300" y="1456508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134257</xdr:rowOff>
    </xdr:from>
    <xdr:to>
      <xdr:col>46</xdr:col>
      <xdr:colOff>38100</xdr:colOff>
      <xdr:row>85</xdr:row>
      <xdr:rowOff>64407</xdr:rowOff>
    </xdr:to>
    <xdr:sp macro="" textlink="">
      <xdr:nvSpPr>
        <xdr:cNvPr id="263" name="楕円 262">
          <a:extLst>
            <a:ext uri="{FF2B5EF4-FFF2-40B4-BE49-F238E27FC236}">
              <a16:creationId xmlns:a16="http://schemas.microsoft.com/office/drawing/2014/main" id="{2B709A95-E4A7-4C2D-B83B-C1BC9A84A384}"/>
            </a:ext>
          </a:extLst>
        </xdr:cNvPr>
        <xdr:cNvSpPr/>
      </xdr:nvSpPr>
      <xdr:spPr>
        <a:xfrm>
          <a:off x="8699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165463</xdr:rowOff>
    </xdr:from>
    <xdr:to>
      <xdr:col>50</xdr:col>
      <xdr:colOff>114300</xdr:colOff>
      <xdr:row>85</xdr:row>
      <xdr:rowOff>13607</xdr:rowOff>
    </xdr:to>
    <xdr:cxnSp macro="">
      <xdr:nvCxnSpPr>
        <xdr:cNvPr id="264" name="直線コネクタ 263">
          <a:extLst>
            <a:ext uri="{FF2B5EF4-FFF2-40B4-BE49-F238E27FC236}">
              <a16:creationId xmlns:a16="http://schemas.microsoft.com/office/drawing/2014/main" id="{E620A737-4A57-4822-9084-49A6875563CE}"/>
            </a:ext>
          </a:extLst>
        </xdr:cNvPr>
        <xdr:cNvCxnSpPr/>
      </xdr:nvCxnSpPr>
      <xdr:spPr>
        <a:xfrm flipV="1">
          <a:off x="8750300" y="145672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133169</xdr:rowOff>
    </xdr:from>
    <xdr:to>
      <xdr:col>41</xdr:col>
      <xdr:colOff>101600</xdr:colOff>
      <xdr:row>85</xdr:row>
      <xdr:rowOff>63319</xdr:rowOff>
    </xdr:to>
    <xdr:sp macro="" textlink="">
      <xdr:nvSpPr>
        <xdr:cNvPr id="265" name="楕円 264">
          <a:extLst>
            <a:ext uri="{FF2B5EF4-FFF2-40B4-BE49-F238E27FC236}">
              <a16:creationId xmlns:a16="http://schemas.microsoft.com/office/drawing/2014/main" id="{9F7277E5-AA54-49D0-B292-ECAC579880BD}"/>
            </a:ext>
          </a:extLst>
        </xdr:cNvPr>
        <xdr:cNvSpPr/>
      </xdr:nvSpPr>
      <xdr:spPr>
        <a:xfrm>
          <a:off x="7810500" y="145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12519</xdr:rowOff>
    </xdr:from>
    <xdr:to>
      <xdr:col>45</xdr:col>
      <xdr:colOff>177800</xdr:colOff>
      <xdr:row>85</xdr:row>
      <xdr:rowOff>13607</xdr:rowOff>
    </xdr:to>
    <xdr:cxnSp macro="">
      <xdr:nvCxnSpPr>
        <xdr:cNvPr id="266" name="直線コネクタ 265">
          <a:extLst>
            <a:ext uri="{FF2B5EF4-FFF2-40B4-BE49-F238E27FC236}">
              <a16:creationId xmlns:a16="http://schemas.microsoft.com/office/drawing/2014/main" id="{8AEF87B1-B4A2-482F-8E6F-CFCFD8377D6C}"/>
            </a:ext>
          </a:extLst>
        </xdr:cNvPr>
        <xdr:cNvCxnSpPr/>
      </xdr:nvCxnSpPr>
      <xdr:spPr>
        <a:xfrm>
          <a:off x="7861300" y="145857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71664</xdr:rowOff>
    </xdr:from>
    <xdr:to>
      <xdr:col>36</xdr:col>
      <xdr:colOff>165100</xdr:colOff>
      <xdr:row>86</xdr:row>
      <xdr:rowOff>1814</xdr:rowOff>
    </xdr:to>
    <xdr:sp macro="" textlink="">
      <xdr:nvSpPr>
        <xdr:cNvPr id="267" name="楕円 266">
          <a:extLst>
            <a:ext uri="{FF2B5EF4-FFF2-40B4-BE49-F238E27FC236}">
              <a16:creationId xmlns:a16="http://schemas.microsoft.com/office/drawing/2014/main" id="{FA8C5D53-C006-4045-9E43-068541847911}"/>
            </a:ext>
          </a:extLst>
        </xdr:cNvPr>
        <xdr:cNvSpPr/>
      </xdr:nvSpPr>
      <xdr:spPr>
        <a:xfrm>
          <a:off x="6921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12519</xdr:rowOff>
    </xdr:from>
    <xdr:to>
      <xdr:col>41</xdr:col>
      <xdr:colOff>50800</xdr:colOff>
      <xdr:row>85</xdr:row>
      <xdr:rowOff>122464</xdr:rowOff>
    </xdr:to>
    <xdr:cxnSp macro="">
      <xdr:nvCxnSpPr>
        <xdr:cNvPr id="268" name="直線コネクタ 267">
          <a:extLst>
            <a:ext uri="{FF2B5EF4-FFF2-40B4-BE49-F238E27FC236}">
              <a16:creationId xmlns:a16="http://schemas.microsoft.com/office/drawing/2014/main" id="{E5DD6425-206A-4C97-8371-2F083B2F3A26}"/>
            </a:ext>
          </a:extLst>
        </xdr:cNvPr>
        <xdr:cNvCxnSpPr/>
      </xdr:nvCxnSpPr>
      <xdr:spPr>
        <a:xfrm flipV="1">
          <a:off x="6972300" y="14585769"/>
          <a:ext cx="889000" cy="10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269" name="n_1aveValue【福祉施設】&#10;一人当たり面積">
          <a:extLst>
            <a:ext uri="{FF2B5EF4-FFF2-40B4-BE49-F238E27FC236}">
              <a16:creationId xmlns:a16="http://schemas.microsoft.com/office/drawing/2014/main" id="{7BB19915-56C5-4953-B81F-CC1BBF11A1A5}"/>
            </a:ext>
          </a:extLst>
        </xdr:cNvPr>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70" name="n_2aveValue【福祉施設】&#10;一人当たり面積">
          <a:extLst>
            <a:ext uri="{FF2B5EF4-FFF2-40B4-BE49-F238E27FC236}">
              <a16:creationId xmlns:a16="http://schemas.microsoft.com/office/drawing/2014/main" id="{73E5CF0A-AAF5-4C11-B758-AA0921A2CDDD}"/>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71" name="n_3aveValue【福祉施設】&#10;一人当たり面積">
          <a:extLst>
            <a:ext uri="{FF2B5EF4-FFF2-40B4-BE49-F238E27FC236}">
              <a16:creationId xmlns:a16="http://schemas.microsoft.com/office/drawing/2014/main" id="{5B0BD36D-1CB3-4110-BFD0-30E5B49B1794}"/>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272" name="n_4aveValue【福祉施設】&#10;一人当たり面積">
          <a:extLst>
            <a:ext uri="{FF2B5EF4-FFF2-40B4-BE49-F238E27FC236}">
              <a16:creationId xmlns:a16="http://schemas.microsoft.com/office/drawing/2014/main" id="{7F91F9FC-AF7D-49F3-B20E-0649084092FA}"/>
            </a:ext>
          </a:extLst>
        </xdr:cNvPr>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35940</xdr:rowOff>
    </xdr:from>
    <xdr:ext cx="469744" cy="259045"/>
    <xdr:sp macro="" textlink="">
      <xdr:nvSpPr>
        <xdr:cNvPr id="273" name="n_1mainValue【福祉施設】&#10;一人当たり面積">
          <a:extLst>
            <a:ext uri="{FF2B5EF4-FFF2-40B4-BE49-F238E27FC236}">
              <a16:creationId xmlns:a16="http://schemas.microsoft.com/office/drawing/2014/main" id="{7BCE483B-DBFD-42D6-A4F6-C3319C6D442F}"/>
            </a:ext>
          </a:extLst>
        </xdr:cNvPr>
        <xdr:cNvSpPr txBox="1"/>
      </xdr:nvSpPr>
      <xdr:spPr>
        <a:xfrm>
          <a:off x="9391727"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55534</xdr:rowOff>
    </xdr:from>
    <xdr:ext cx="469744" cy="259045"/>
    <xdr:sp macro="" textlink="">
      <xdr:nvSpPr>
        <xdr:cNvPr id="274" name="n_2mainValue【福祉施設】&#10;一人当たり面積">
          <a:extLst>
            <a:ext uri="{FF2B5EF4-FFF2-40B4-BE49-F238E27FC236}">
              <a16:creationId xmlns:a16="http://schemas.microsoft.com/office/drawing/2014/main" id="{3DC07CB8-5E5F-4950-A6C5-5DEA9F607E9C}"/>
            </a:ext>
          </a:extLst>
        </xdr:cNvPr>
        <xdr:cNvSpPr txBox="1"/>
      </xdr:nvSpPr>
      <xdr:spPr>
        <a:xfrm>
          <a:off x="8515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54446</xdr:rowOff>
    </xdr:from>
    <xdr:ext cx="469744" cy="259045"/>
    <xdr:sp macro="" textlink="">
      <xdr:nvSpPr>
        <xdr:cNvPr id="275" name="n_3mainValue【福祉施設】&#10;一人当たり面積">
          <a:extLst>
            <a:ext uri="{FF2B5EF4-FFF2-40B4-BE49-F238E27FC236}">
              <a16:creationId xmlns:a16="http://schemas.microsoft.com/office/drawing/2014/main" id="{B402847A-A3C3-455F-9EA4-8CDDEB4473E4}"/>
            </a:ext>
          </a:extLst>
        </xdr:cNvPr>
        <xdr:cNvSpPr txBox="1"/>
      </xdr:nvSpPr>
      <xdr:spPr>
        <a:xfrm>
          <a:off x="7626427" y="146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164391</xdr:rowOff>
    </xdr:from>
    <xdr:ext cx="469744" cy="259045"/>
    <xdr:sp macro="" textlink="">
      <xdr:nvSpPr>
        <xdr:cNvPr id="276" name="n_4mainValue【福祉施設】&#10;一人当たり面積">
          <a:extLst>
            <a:ext uri="{FF2B5EF4-FFF2-40B4-BE49-F238E27FC236}">
              <a16:creationId xmlns:a16="http://schemas.microsoft.com/office/drawing/2014/main" id="{7E1243C4-52AA-4ABC-BFDE-1EF3423D1636}"/>
            </a:ext>
          </a:extLst>
        </xdr:cNvPr>
        <xdr:cNvSpPr txBox="1"/>
      </xdr:nvSpPr>
      <xdr:spPr>
        <a:xfrm>
          <a:off x="6737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4D3E11A-828A-40AE-9E67-3C31DEF620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7360B795-2B67-4D56-9B7C-70EF02E681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83BAA6EA-082F-4A81-9621-68D8672DEB4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C77D13F8-1A28-45A8-A12C-3A3AFD9DC3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9BBE6FA0-9468-4C69-80B0-5ED35017ED5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59DCF24E-A129-4E66-A716-AE521979E97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97E5B563-DBDE-493B-962F-D3BC615891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25D5CB6F-EE51-450A-8BFA-6250EA1B919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3731879F-0301-4DCB-BA74-31F3F10312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4CB12618-324E-49B5-AFBD-89946A7709F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9B3B388D-A2ED-4396-8965-DF38BA2253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6F22557A-3D36-45F5-88C3-CE88F7802AE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43F5646A-7C69-42B8-904A-E1510B907FC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AA1D4258-FFC1-4501-B675-56E6181C3D2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F5214921-46E5-4266-95D9-C309F0A6634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A0479A9D-FC8A-4DAF-9E01-945A8F07645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28E754CB-AA25-4409-94EE-9D3135854B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D635F047-02A1-4867-AE80-C3D4BD9BB3A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59B00398-D8C5-4BC7-8C25-AD44E7C716A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3CE8037C-FB1D-4979-AAE3-066CD403A2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9AB147E2-A65B-4643-8376-AA85D362B24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F453B197-B81E-4DC4-9F77-5D8B982DD96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A7B67695-1577-48B8-B237-A77ADDD85AD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A5B4592A-1AB8-4579-8E79-6E0CDF1FB89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99D06196-F6CE-45EE-AE44-0B32AC88768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7F09584-7421-486E-8DE2-484C823B9E6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517EA125-B9D2-484A-A34D-D5381DE32BF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06511ED3-9DB4-4BEF-A81C-B16115D38FD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EB448C27-7C18-46B3-B863-776BD53D8E6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DF945670-C83C-4EFD-B05F-26A4F1942A4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008D6D03-FA98-4AD5-B11B-4403C3F84D6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309249CD-1AAA-4CF7-A04A-FCDF79DAD54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26863DD1-F66B-4770-862F-78E30D6CE2F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A9CCF826-6101-4FFA-A585-153D253239C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751A0DFF-0399-4310-9290-1E3BFEFC7B0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DA8072B7-F58C-4013-A0BC-8F411AE7BC8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05CE47AA-3B57-4DDB-AA74-A81DAC7E6AD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CC282A4A-D5FD-49A9-B1DA-F02B9BF1293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B0F28F88-DBC6-483E-BEAD-0D34B56904A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A9B96A2C-974A-4ACA-BA49-2CB690E6F1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9F8D0D21-2C7F-410C-B25A-542F30D4AD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E39A74D8-6737-4DF6-990F-350EDA5647C7}"/>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38560A0B-C879-41F9-A77A-DA4E4096E78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151C8160-EFF9-481C-ADBD-CA3AA1B5B88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367BCDA4-B39B-4549-A679-C9BFD54EC3E5}"/>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22" name="直線コネクタ 321">
          <a:extLst>
            <a:ext uri="{FF2B5EF4-FFF2-40B4-BE49-F238E27FC236}">
              <a16:creationId xmlns:a16="http://schemas.microsoft.com/office/drawing/2014/main" id="{BECBD39B-3703-4A9E-A89E-40A2920B752A}"/>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D1D39918-4ABB-485C-BE6A-ABDB48F84EE0}"/>
            </a:ext>
          </a:extLst>
        </xdr:cNvPr>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24" name="フローチャート: 判断 323">
          <a:extLst>
            <a:ext uri="{FF2B5EF4-FFF2-40B4-BE49-F238E27FC236}">
              <a16:creationId xmlns:a16="http://schemas.microsoft.com/office/drawing/2014/main" id="{B0B5E687-C67A-4C79-9E89-62DCFF1BB067}"/>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325" name="フローチャート: 判断 324">
          <a:extLst>
            <a:ext uri="{FF2B5EF4-FFF2-40B4-BE49-F238E27FC236}">
              <a16:creationId xmlns:a16="http://schemas.microsoft.com/office/drawing/2014/main" id="{7B582680-C052-49C6-956E-7FFDDECAC48C}"/>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26" name="フローチャート: 判断 325">
          <a:extLst>
            <a:ext uri="{FF2B5EF4-FFF2-40B4-BE49-F238E27FC236}">
              <a16:creationId xmlns:a16="http://schemas.microsoft.com/office/drawing/2014/main" id="{69047A67-586C-4DBA-9AB2-03E449D7476B}"/>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327" name="フローチャート: 判断 326">
          <a:extLst>
            <a:ext uri="{FF2B5EF4-FFF2-40B4-BE49-F238E27FC236}">
              <a16:creationId xmlns:a16="http://schemas.microsoft.com/office/drawing/2014/main" id="{257B0DA1-2A4F-4942-A60B-43D6EA0CB6B7}"/>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28" name="フローチャート: 判断 327">
          <a:extLst>
            <a:ext uri="{FF2B5EF4-FFF2-40B4-BE49-F238E27FC236}">
              <a16:creationId xmlns:a16="http://schemas.microsoft.com/office/drawing/2014/main" id="{C311C2F4-2D64-41C7-B737-3D376790EBB9}"/>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87F3762A-EA4E-4CBB-ADA5-AC9C577DC97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54F11063-8A5C-4267-A58A-9755A537ACD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D09DB3D5-C407-46E1-B5F6-020D02E9B6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6D79F2D3-11F9-4112-81A6-E790011FE00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B61D1C82-7E8F-4011-B097-A4093AA5A58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43362</xdr:rowOff>
    </xdr:from>
    <xdr:to>
      <xdr:col>85</xdr:col>
      <xdr:colOff>177800</xdr:colOff>
      <xdr:row>40</xdr:row>
      <xdr:rowOff>144962</xdr:rowOff>
    </xdr:to>
    <xdr:sp macro="" textlink="">
      <xdr:nvSpPr>
        <xdr:cNvPr id="334" name="楕円 333">
          <a:extLst>
            <a:ext uri="{FF2B5EF4-FFF2-40B4-BE49-F238E27FC236}">
              <a16:creationId xmlns:a16="http://schemas.microsoft.com/office/drawing/2014/main" id="{A9E3E020-1CC1-47BD-BC7A-75A014F66E0B}"/>
            </a:ext>
          </a:extLst>
        </xdr:cNvPr>
        <xdr:cNvSpPr/>
      </xdr:nvSpPr>
      <xdr:spPr>
        <a:xfrm>
          <a:off x="162687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21789</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F902C417-65D8-4294-9841-442351313E3D}"/>
            </a:ext>
          </a:extLst>
        </xdr:cNvPr>
        <xdr:cNvSpPr txBox="1"/>
      </xdr:nvSpPr>
      <xdr:spPr>
        <a:xfrm>
          <a:off x="16357600"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51526</xdr:rowOff>
    </xdr:from>
    <xdr:to>
      <xdr:col>81</xdr:col>
      <xdr:colOff>101600</xdr:colOff>
      <xdr:row>40</xdr:row>
      <xdr:rowOff>153126</xdr:rowOff>
    </xdr:to>
    <xdr:sp macro="" textlink="">
      <xdr:nvSpPr>
        <xdr:cNvPr id="336" name="楕円 335">
          <a:extLst>
            <a:ext uri="{FF2B5EF4-FFF2-40B4-BE49-F238E27FC236}">
              <a16:creationId xmlns:a16="http://schemas.microsoft.com/office/drawing/2014/main" id="{F9229F83-8342-45DD-8CF5-4A816B3DE665}"/>
            </a:ext>
          </a:extLst>
        </xdr:cNvPr>
        <xdr:cNvSpPr/>
      </xdr:nvSpPr>
      <xdr:spPr>
        <a:xfrm>
          <a:off x="15430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94162</xdr:rowOff>
    </xdr:from>
    <xdr:to>
      <xdr:col>85</xdr:col>
      <xdr:colOff>127000</xdr:colOff>
      <xdr:row>40</xdr:row>
      <xdr:rowOff>102326</xdr:rowOff>
    </xdr:to>
    <xdr:cxnSp macro="">
      <xdr:nvCxnSpPr>
        <xdr:cNvPr id="337" name="直線コネクタ 336">
          <a:extLst>
            <a:ext uri="{FF2B5EF4-FFF2-40B4-BE49-F238E27FC236}">
              <a16:creationId xmlns:a16="http://schemas.microsoft.com/office/drawing/2014/main" id="{DE7430B8-5721-4074-AB6B-4958DD443C1B}"/>
            </a:ext>
          </a:extLst>
        </xdr:cNvPr>
        <xdr:cNvCxnSpPr/>
      </xdr:nvCxnSpPr>
      <xdr:spPr>
        <a:xfrm flipV="1">
          <a:off x="15481300" y="695216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338" name="楕円 337">
          <a:extLst>
            <a:ext uri="{FF2B5EF4-FFF2-40B4-BE49-F238E27FC236}">
              <a16:creationId xmlns:a16="http://schemas.microsoft.com/office/drawing/2014/main" id="{D50CECE3-C487-43D0-BEDD-5B9391E061B9}"/>
            </a:ext>
          </a:extLst>
        </xdr:cNvPr>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102326</xdr:rowOff>
    </xdr:to>
    <xdr:cxnSp macro="">
      <xdr:nvCxnSpPr>
        <xdr:cNvPr id="339" name="直線コネクタ 338">
          <a:extLst>
            <a:ext uri="{FF2B5EF4-FFF2-40B4-BE49-F238E27FC236}">
              <a16:creationId xmlns:a16="http://schemas.microsoft.com/office/drawing/2014/main" id="{C4E83343-FB40-45A6-9136-2E0E7768F465}"/>
            </a:ext>
          </a:extLst>
        </xdr:cNvPr>
        <xdr:cNvCxnSpPr/>
      </xdr:nvCxnSpPr>
      <xdr:spPr>
        <a:xfrm>
          <a:off x="14592300" y="69570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xdr:rowOff>
    </xdr:from>
    <xdr:to>
      <xdr:col>72</xdr:col>
      <xdr:colOff>38100</xdr:colOff>
      <xdr:row>40</xdr:row>
      <xdr:rowOff>102507</xdr:rowOff>
    </xdr:to>
    <xdr:sp macro="" textlink="">
      <xdr:nvSpPr>
        <xdr:cNvPr id="340" name="楕円 339">
          <a:extLst>
            <a:ext uri="{FF2B5EF4-FFF2-40B4-BE49-F238E27FC236}">
              <a16:creationId xmlns:a16="http://schemas.microsoft.com/office/drawing/2014/main" id="{24647281-AFB0-46E5-9B43-18614EBA9256}"/>
            </a:ext>
          </a:extLst>
        </xdr:cNvPr>
        <xdr:cNvSpPr/>
      </xdr:nvSpPr>
      <xdr:spPr>
        <a:xfrm>
          <a:off x="13652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51707</xdr:rowOff>
    </xdr:from>
    <xdr:to>
      <xdr:col>76</xdr:col>
      <xdr:colOff>114300</xdr:colOff>
      <xdr:row>40</xdr:row>
      <xdr:rowOff>99060</xdr:rowOff>
    </xdr:to>
    <xdr:cxnSp macro="">
      <xdr:nvCxnSpPr>
        <xdr:cNvPr id="341" name="直線コネクタ 340">
          <a:extLst>
            <a:ext uri="{FF2B5EF4-FFF2-40B4-BE49-F238E27FC236}">
              <a16:creationId xmlns:a16="http://schemas.microsoft.com/office/drawing/2014/main" id="{7787008C-20AC-4D3D-BA98-800C96CCD08C}"/>
            </a:ext>
          </a:extLst>
        </xdr:cNvPr>
        <xdr:cNvCxnSpPr/>
      </xdr:nvCxnSpPr>
      <xdr:spPr>
        <a:xfrm>
          <a:off x="13703300" y="690970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342" name="楕円 341">
          <a:extLst>
            <a:ext uri="{FF2B5EF4-FFF2-40B4-BE49-F238E27FC236}">
              <a16:creationId xmlns:a16="http://schemas.microsoft.com/office/drawing/2014/main" id="{25F08424-87F7-4573-ADA7-5992FFC24A13}"/>
            </a:ext>
          </a:extLst>
        </xdr:cNvPr>
        <xdr:cNvSpPr/>
      </xdr:nvSpPr>
      <xdr:spPr>
        <a:xfrm>
          <a:off x="1276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51707</xdr:rowOff>
    </xdr:to>
    <xdr:cxnSp macro="">
      <xdr:nvCxnSpPr>
        <xdr:cNvPr id="343" name="直線コネクタ 342">
          <a:extLst>
            <a:ext uri="{FF2B5EF4-FFF2-40B4-BE49-F238E27FC236}">
              <a16:creationId xmlns:a16="http://schemas.microsoft.com/office/drawing/2014/main" id="{41CDEDA6-21BC-4D44-935C-4694E3C08CA7}"/>
            </a:ext>
          </a:extLst>
        </xdr:cNvPr>
        <xdr:cNvCxnSpPr/>
      </xdr:nvCxnSpPr>
      <xdr:spPr>
        <a:xfrm>
          <a:off x="12814300" y="689991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87B613F5-213D-475A-972E-7BC1928029CD}"/>
            </a:ext>
          </a:extLst>
        </xdr:cNvPr>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040EE68E-4574-4AA5-8C57-47DAFB3DD362}"/>
            </a:ext>
          </a:extLst>
        </xdr:cNvPr>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C6589EB0-A343-4ADE-8982-ABD2BE18FCE9}"/>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655CFD66-A37E-4EB6-B779-3FC960D78C3A}"/>
            </a:ext>
          </a:extLst>
        </xdr:cNvPr>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144253</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2A5439FC-B895-4668-8060-9DA61FDF5808}"/>
            </a:ext>
          </a:extLst>
        </xdr:cNvPr>
        <xdr:cNvSpPr txBox="1"/>
      </xdr:nvSpPr>
      <xdr:spPr>
        <a:xfrm>
          <a:off x="152660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7A0456F8-F6C0-4AA3-B250-642C1F616F33}"/>
            </a:ext>
          </a:extLst>
        </xdr:cNvPr>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93634</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5CCFAC21-9638-46E4-894F-991A2D528598}"/>
            </a:ext>
          </a:extLst>
        </xdr:cNvPr>
        <xdr:cNvSpPr txBox="1"/>
      </xdr:nvSpPr>
      <xdr:spPr>
        <a:xfrm>
          <a:off x="13500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83837</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5FBC9D6D-0061-4349-9A18-EB574A4F4CBE}"/>
            </a:ext>
          </a:extLst>
        </xdr:cNvPr>
        <xdr:cNvSpPr txBox="1"/>
      </xdr:nvSpPr>
      <xdr:spPr>
        <a:xfrm>
          <a:off x="12611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9F29B8EB-CA4B-4E78-AA41-EF3EC2F338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FE972ACA-05E5-4443-901A-E11786CB8E7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001C446F-8E41-4986-B62D-D7AD8D89A5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793E6053-F732-4845-B9E6-339C3736160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3E9B4616-60CA-420D-A831-413E2B513E9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59D020DB-3B53-4CEC-B520-E16FD6650A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E757918E-E96D-407A-A138-91A918F5B8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2C4B0670-9D48-4224-AC03-A74DD39EEF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461A448A-665C-46EF-9730-C0ABCB851E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37B25423-D7C3-49FC-8276-FDB8AA3E23A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a:extLst>
            <a:ext uri="{FF2B5EF4-FFF2-40B4-BE49-F238E27FC236}">
              <a16:creationId xmlns:a16="http://schemas.microsoft.com/office/drawing/2014/main" id="{A72A86F4-9D41-4A3B-B191-2D8AE9012A3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3" name="テキスト ボックス 362">
          <a:extLst>
            <a:ext uri="{FF2B5EF4-FFF2-40B4-BE49-F238E27FC236}">
              <a16:creationId xmlns:a16="http://schemas.microsoft.com/office/drawing/2014/main" id="{E4B84B97-636F-4DC5-87DE-7B0C7903C34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a:extLst>
            <a:ext uri="{FF2B5EF4-FFF2-40B4-BE49-F238E27FC236}">
              <a16:creationId xmlns:a16="http://schemas.microsoft.com/office/drawing/2014/main" id="{B966FB52-B72D-49ED-A412-057F28C0A07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5" name="テキスト ボックス 364">
          <a:extLst>
            <a:ext uri="{FF2B5EF4-FFF2-40B4-BE49-F238E27FC236}">
              <a16:creationId xmlns:a16="http://schemas.microsoft.com/office/drawing/2014/main" id="{5E51B06C-07F8-4ACC-B818-701154A110A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a:extLst>
            <a:ext uri="{FF2B5EF4-FFF2-40B4-BE49-F238E27FC236}">
              <a16:creationId xmlns:a16="http://schemas.microsoft.com/office/drawing/2014/main" id="{EA18BEE2-2D9C-4499-9940-72D955569A8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7" name="テキスト ボックス 366">
          <a:extLst>
            <a:ext uri="{FF2B5EF4-FFF2-40B4-BE49-F238E27FC236}">
              <a16:creationId xmlns:a16="http://schemas.microsoft.com/office/drawing/2014/main" id="{9AECA45A-9BDD-472B-B3E8-FF275AA4F3E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a:extLst>
            <a:ext uri="{FF2B5EF4-FFF2-40B4-BE49-F238E27FC236}">
              <a16:creationId xmlns:a16="http://schemas.microsoft.com/office/drawing/2014/main" id="{E77D586C-F931-4665-9B3F-4F91670DFA4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9" name="テキスト ボックス 368">
          <a:extLst>
            <a:ext uri="{FF2B5EF4-FFF2-40B4-BE49-F238E27FC236}">
              <a16:creationId xmlns:a16="http://schemas.microsoft.com/office/drawing/2014/main" id="{8F0B9EBA-F961-4FDE-8F11-086C8A55450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a:extLst>
            <a:ext uri="{FF2B5EF4-FFF2-40B4-BE49-F238E27FC236}">
              <a16:creationId xmlns:a16="http://schemas.microsoft.com/office/drawing/2014/main" id="{EBBA17F2-7595-4E64-BCFC-39086C98433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1" name="テキスト ボックス 370">
          <a:extLst>
            <a:ext uri="{FF2B5EF4-FFF2-40B4-BE49-F238E27FC236}">
              <a16:creationId xmlns:a16="http://schemas.microsoft.com/office/drawing/2014/main" id="{39B509DE-EAC9-4524-87BC-5805C971B265}"/>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55F4622F-4A9F-4DA0-8A4E-6BEC56142DD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3" name="テキスト ボックス 372">
          <a:extLst>
            <a:ext uri="{FF2B5EF4-FFF2-40B4-BE49-F238E27FC236}">
              <a16:creationId xmlns:a16="http://schemas.microsoft.com/office/drawing/2014/main" id="{FB4603C7-9A2C-43A1-A605-985D16BB7AD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F3D8DFCB-597E-4FD5-8257-BE72153106B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375" name="直線コネクタ 374">
          <a:extLst>
            <a:ext uri="{FF2B5EF4-FFF2-40B4-BE49-F238E27FC236}">
              <a16:creationId xmlns:a16="http://schemas.microsoft.com/office/drawing/2014/main" id="{09FFEEAF-C39E-4010-9957-EA5687AB7163}"/>
            </a:ext>
          </a:extLst>
        </xdr:cNvPr>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376" name="【一般廃棄物処理施設】&#10;一人当たり有形固定資産（償却資産）額最小値テキスト">
          <a:extLst>
            <a:ext uri="{FF2B5EF4-FFF2-40B4-BE49-F238E27FC236}">
              <a16:creationId xmlns:a16="http://schemas.microsoft.com/office/drawing/2014/main" id="{CAD3DCBB-CD10-4283-913D-D24C8A67E7EB}"/>
            </a:ext>
          </a:extLst>
        </xdr:cNvPr>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377" name="直線コネクタ 376">
          <a:extLst>
            <a:ext uri="{FF2B5EF4-FFF2-40B4-BE49-F238E27FC236}">
              <a16:creationId xmlns:a16="http://schemas.microsoft.com/office/drawing/2014/main" id="{4908BE21-A0F0-43C3-BDA5-B09F11A191F3}"/>
            </a:ext>
          </a:extLst>
        </xdr:cNvPr>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378" name="【一般廃棄物処理施設】&#10;一人当たり有形固定資産（償却資産）額最大値テキスト">
          <a:extLst>
            <a:ext uri="{FF2B5EF4-FFF2-40B4-BE49-F238E27FC236}">
              <a16:creationId xmlns:a16="http://schemas.microsoft.com/office/drawing/2014/main" id="{15263E24-C432-460F-9207-81B428091167}"/>
            </a:ext>
          </a:extLst>
        </xdr:cNvPr>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379" name="直線コネクタ 378">
          <a:extLst>
            <a:ext uri="{FF2B5EF4-FFF2-40B4-BE49-F238E27FC236}">
              <a16:creationId xmlns:a16="http://schemas.microsoft.com/office/drawing/2014/main" id="{90560E3C-3010-4416-8466-03E46FC9BD19}"/>
            </a:ext>
          </a:extLst>
        </xdr:cNvPr>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380" name="【一般廃棄物処理施設】&#10;一人当たり有形固定資産（償却資産）額平均値テキスト">
          <a:extLst>
            <a:ext uri="{FF2B5EF4-FFF2-40B4-BE49-F238E27FC236}">
              <a16:creationId xmlns:a16="http://schemas.microsoft.com/office/drawing/2014/main" id="{B9AB71FD-7FCA-4E61-A98A-9A1597C7B41A}"/>
            </a:ext>
          </a:extLst>
        </xdr:cNvPr>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381" name="フローチャート: 判断 380">
          <a:extLst>
            <a:ext uri="{FF2B5EF4-FFF2-40B4-BE49-F238E27FC236}">
              <a16:creationId xmlns:a16="http://schemas.microsoft.com/office/drawing/2014/main" id="{1C72F6A9-C61F-471C-B412-5E2B9832C9CF}"/>
            </a:ext>
          </a:extLst>
        </xdr:cNvPr>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382" name="フローチャート: 判断 381">
          <a:extLst>
            <a:ext uri="{FF2B5EF4-FFF2-40B4-BE49-F238E27FC236}">
              <a16:creationId xmlns:a16="http://schemas.microsoft.com/office/drawing/2014/main" id="{8A076A16-2EF3-4AC6-AE88-EB55F21652DC}"/>
            </a:ext>
          </a:extLst>
        </xdr:cNvPr>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383" name="フローチャート: 判断 382">
          <a:extLst>
            <a:ext uri="{FF2B5EF4-FFF2-40B4-BE49-F238E27FC236}">
              <a16:creationId xmlns:a16="http://schemas.microsoft.com/office/drawing/2014/main" id="{70DCFBEE-1E95-4F55-8334-D988D0583356}"/>
            </a:ext>
          </a:extLst>
        </xdr:cNvPr>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384" name="フローチャート: 判断 383">
          <a:extLst>
            <a:ext uri="{FF2B5EF4-FFF2-40B4-BE49-F238E27FC236}">
              <a16:creationId xmlns:a16="http://schemas.microsoft.com/office/drawing/2014/main" id="{A964D5B6-B7EF-44A2-A4BB-7387DD1A6384}"/>
            </a:ext>
          </a:extLst>
        </xdr:cNvPr>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385" name="フローチャート: 判断 384">
          <a:extLst>
            <a:ext uri="{FF2B5EF4-FFF2-40B4-BE49-F238E27FC236}">
              <a16:creationId xmlns:a16="http://schemas.microsoft.com/office/drawing/2014/main" id="{232C00E1-0BB4-4466-A74D-DD8D487A9B74}"/>
            </a:ext>
          </a:extLst>
        </xdr:cNvPr>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DFAB7C91-E933-4C1D-8CAD-94C76647F4A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C79CECB8-43B2-46F0-B5C1-F9EE9AED625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9C5A2A3E-1F48-4702-B63D-1509339D7CA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5BC60C8F-0BE5-4189-A416-A89A24D1ED6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D62F478C-73EA-49C5-A6C2-18217A82EB5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158619</xdr:rowOff>
    </xdr:from>
    <xdr:to>
      <xdr:col>116</xdr:col>
      <xdr:colOff>114300</xdr:colOff>
      <xdr:row>41</xdr:row>
      <xdr:rowOff>88769</xdr:rowOff>
    </xdr:to>
    <xdr:sp macro="" textlink="">
      <xdr:nvSpPr>
        <xdr:cNvPr id="391" name="楕円 390">
          <a:extLst>
            <a:ext uri="{FF2B5EF4-FFF2-40B4-BE49-F238E27FC236}">
              <a16:creationId xmlns:a16="http://schemas.microsoft.com/office/drawing/2014/main" id="{D9C24FEA-E7EF-47AD-B16D-B56D0D74093B}"/>
            </a:ext>
          </a:extLst>
        </xdr:cNvPr>
        <xdr:cNvSpPr/>
      </xdr:nvSpPr>
      <xdr:spPr>
        <a:xfrm>
          <a:off x="22110700" y="701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137046</xdr:rowOff>
    </xdr:from>
    <xdr:ext cx="599010" cy="259045"/>
    <xdr:sp macro="" textlink="">
      <xdr:nvSpPr>
        <xdr:cNvPr id="392" name="【一般廃棄物処理施設】&#10;一人当たり有形固定資産（償却資産）額該当値テキスト">
          <a:extLst>
            <a:ext uri="{FF2B5EF4-FFF2-40B4-BE49-F238E27FC236}">
              <a16:creationId xmlns:a16="http://schemas.microsoft.com/office/drawing/2014/main" id="{14BEDA9E-3FF0-4781-886B-E03DB86CE6CB}"/>
            </a:ext>
          </a:extLst>
        </xdr:cNvPr>
        <xdr:cNvSpPr txBox="1"/>
      </xdr:nvSpPr>
      <xdr:spPr>
        <a:xfrm>
          <a:off x="22199600" y="699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163325</xdr:rowOff>
    </xdr:from>
    <xdr:to>
      <xdr:col>112</xdr:col>
      <xdr:colOff>38100</xdr:colOff>
      <xdr:row>41</xdr:row>
      <xdr:rowOff>93475</xdr:rowOff>
    </xdr:to>
    <xdr:sp macro="" textlink="">
      <xdr:nvSpPr>
        <xdr:cNvPr id="393" name="楕円 392">
          <a:extLst>
            <a:ext uri="{FF2B5EF4-FFF2-40B4-BE49-F238E27FC236}">
              <a16:creationId xmlns:a16="http://schemas.microsoft.com/office/drawing/2014/main" id="{384B4A82-8312-421D-8AE2-B9EF647EE72A}"/>
            </a:ext>
          </a:extLst>
        </xdr:cNvPr>
        <xdr:cNvSpPr/>
      </xdr:nvSpPr>
      <xdr:spPr>
        <a:xfrm>
          <a:off x="21272500" y="70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37969</xdr:rowOff>
    </xdr:from>
    <xdr:to>
      <xdr:col>116</xdr:col>
      <xdr:colOff>63500</xdr:colOff>
      <xdr:row>41</xdr:row>
      <xdr:rowOff>42675</xdr:rowOff>
    </xdr:to>
    <xdr:cxnSp macro="">
      <xdr:nvCxnSpPr>
        <xdr:cNvPr id="394" name="直線コネクタ 393">
          <a:extLst>
            <a:ext uri="{FF2B5EF4-FFF2-40B4-BE49-F238E27FC236}">
              <a16:creationId xmlns:a16="http://schemas.microsoft.com/office/drawing/2014/main" id="{299DEA72-1B02-4F6C-BD33-B93C1EBD491F}"/>
            </a:ext>
          </a:extLst>
        </xdr:cNvPr>
        <xdr:cNvCxnSpPr/>
      </xdr:nvCxnSpPr>
      <xdr:spPr>
        <a:xfrm flipV="1">
          <a:off x="21323300" y="7067419"/>
          <a:ext cx="8382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168814</xdr:rowOff>
    </xdr:from>
    <xdr:to>
      <xdr:col>107</xdr:col>
      <xdr:colOff>101600</xdr:colOff>
      <xdr:row>41</xdr:row>
      <xdr:rowOff>98964</xdr:rowOff>
    </xdr:to>
    <xdr:sp macro="" textlink="">
      <xdr:nvSpPr>
        <xdr:cNvPr id="395" name="楕円 394">
          <a:extLst>
            <a:ext uri="{FF2B5EF4-FFF2-40B4-BE49-F238E27FC236}">
              <a16:creationId xmlns:a16="http://schemas.microsoft.com/office/drawing/2014/main" id="{14D3596B-7272-4DB7-A1A1-4CBC63F67E17}"/>
            </a:ext>
          </a:extLst>
        </xdr:cNvPr>
        <xdr:cNvSpPr/>
      </xdr:nvSpPr>
      <xdr:spPr>
        <a:xfrm>
          <a:off x="20383500" y="702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42675</xdr:rowOff>
    </xdr:from>
    <xdr:to>
      <xdr:col>111</xdr:col>
      <xdr:colOff>177800</xdr:colOff>
      <xdr:row>41</xdr:row>
      <xdr:rowOff>48164</xdr:rowOff>
    </xdr:to>
    <xdr:cxnSp macro="">
      <xdr:nvCxnSpPr>
        <xdr:cNvPr id="396" name="直線コネクタ 395">
          <a:extLst>
            <a:ext uri="{FF2B5EF4-FFF2-40B4-BE49-F238E27FC236}">
              <a16:creationId xmlns:a16="http://schemas.microsoft.com/office/drawing/2014/main" id="{1E478D76-813A-4328-9982-90C50E70D5F5}"/>
            </a:ext>
          </a:extLst>
        </xdr:cNvPr>
        <xdr:cNvCxnSpPr/>
      </xdr:nvCxnSpPr>
      <xdr:spPr>
        <a:xfrm flipV="1">
          <a:off x="20434300" y="7072125"/>
          <a:ext cx="889000" cy="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4514</xdr:rowOff>
    </xdr:from>
    <xdr:to>
      <xdr:col>102</xdr:col>
      <xdr:colOff>165100</xdr:colOff>
      <xdr:row>41</xdr:row>
      <xdr:rowOff>106114</xdr:rowOff>
    </xdr:to>
    <xdr:sp macro="" textlink="">
      <xdr:nvSpPr>
        <xdr:cNvPr id="397" name="楕円 396">
          <a:extLst>
            <a:ext uri="{FF2B5EF4-FFF2-40B4-BE49-F238E27FC236}">
              <a16:creationId xmlns:a16="http://schemas.microsoft.com/office/drawing/2014/main" id="{241BA62D-1E95-44D4-AF79-F2E4C6FF7578}"/>
            </a:ext>
          </a:extLst>
        </xdr:cNvPr>
        <xdr:cNvSpPr/>
      </xdr:nvSpPr>
      <xdr:spPr>
        <a:xfrm>
          <a:off x="19494500" y="70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48164</xdr:rowOff>
    </xdr:from>
    <xdr:to>
      <xdr:col>107</xdr:col>
      <xdr:colOff>50800</xdr:colOff>
      <xdr:row>41</xdr:row>
      <xdr:rowOff>55314</xdr:rowOff>
    </xdr:to>
    <xdr:cxnSp macro="">
      <xdr:nvCxnSpPr>
        <xdr:cNvPr id="398" name="直線コネクタ 397">
          <a:extLst>
            <a:ext uri="{FF2B5EF4-FFF2-40B4-BE49-F238E27FC236}">
              <a16:creationId xmlns:a16="http://schemas.microsoft.com/office/drawing/2014/main" id="{4FEC22AC-2ECD-4314-B281-DCD8B2E2C3CB}"/>
            </a:ext>
          </a:extLst>
        </xdr:cNvPr>
        <xdr:cNvCxnSpPr/>
      </xdr:nvCxnSpPr>
      <xdr:spPr>
        <a:xfrm flipV="1">
          <a:off x="19545300" y="7077614"/>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151760</xdr:rowOff>
    </xdr:from>
    <xdr:to>
      <xdr:col>98</xdr:col>
      <xdr:colOff>38100</xdr:colOff>
      <xdr:row>41</xdr:row>
      <xdr:rowOff>81910</xdr:rowOff>
    </xdr:to>
    <xdr:sp macro="" textlink="">
      <xdr:nvSpPr>
        <xdr:cNvPr id="399" name="楕円 398">
          <a:extLst>
            <a:ext uri="{FF2B5EF4-FFF2-40B4-BE49-F238E27FC236}">
              <a16:creationId xmlns:a16="http://schemas.microsoft.com/office/drawing/2014/main" id="{624BE326-431B-464D-8D51-A2B7DBCF239E}"/>
            </a:ext>
          </a:extLst>
        </xdr:cNvPr>
        <xdr:cNvSpPr/>
      </xdr:nvSpPr>
      <xdr:spPr>
        <a:xfrm>
          <a:off x="18605500" y="70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31110</xdr:rowOff>
    </xdr:from>
    <xdr:to>
      <xdr:col>102</xdr:col>
      <xdr:colOff>114300</xdr:colOff>
      <xdr:row>41</xdr:row>
      <xdr:rowOff>55314</xdr:rowOff>
    </xdr:to>
    <xdr:cxnSp macro="">
      <xdr:nvCxnSpPr>
        <xdr:cNvPr id="400" name="直線コネクタ 399">
          <a:extLst>
            <a:ext uri="{FF2B5EF4-FFF2-40B4-BE49-F238E27FC236}">
              <a16:creationId xmlns:a16="http://schemas.microsoft.com/office/drawing/2014/main" id="{8F45337E-2DBE-49D2-A5A1-1F5E4970599E}"/>
            </a:ext>
          </a:extLst>
        </xdr:cNvPr>
        <xdr:cNvCxnSpPr/>
      </xdr:nvCxnSpPr>
      <xdr:spPr>
        <a:xfrm>
          <a:off x="18656300" y="7060560"/>
          <a:ext cx="889000" cy="2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90358</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903C820E-AD4D-4E0A-B76D-655EC4B9AC25}"/>
            </a:ext>
          </a:extLst>
        </xdr:cNvPr>
        <xdr:cNvSpPr txBox="1"/>
      </xdr:nvSpPr>
      <xdr:spPr>
        <a:xfrm>
          <a:off x="21011095" y="7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99296</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1D0CD6C4-771F-48C2-ACF8-D4DCFFA2F32E}"/>
            </a:ext>
          </a:extLst>
        </xdr:cNvPr>
        <xdr:cNvSpPr txBox="1"/>
      </xdr:nvSpPr>
      <xdr:spPr>
        <a:xfrm>
          <a:off x="201347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403" name="n_3aveValue【一般廃棄物処理施設】&#10;一人当たり有形固定資産（償却資産）額">
          <a:extLst>
            <a:ext uri="{FF2B5EF4-FFF2-40B4-BE49-F238E27FC236}">
              <a16:creationId xmlns:a16="http://schemas.microsoft.com/office/drawing/2014/main" id="{217610BC-9D0D-4448-8E87-53BB6AD5EF01}"/>
            </a:ext>
          </a:extLst>
        </xdr:cNvPr>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128185</xdr:rowOff>
    </xdr:from>
    <xdr:ext cx="534377" cy="259045"/>
    <xdr:sp macro="" textlink="">
      <xdr:nvSpPr>
        <xdr:cNvPr id="404" name="n_4aveValue【一般廃棄物処理施設】&#10;一人当たり有形固定資産（償却資産）額">
          <a:extLst>
            <a:ext uri="{FF2B5EF4-FFF2-40B4-BE49-F238E27FC236}">
              <a16:creationId xmlns:a16="http://schemas.microsoft.com/office/drawing/2014/main" id="{9D5BEC75-E6DD-4028-B380-A4F2614011ED}"/>
            </a:ext>
          </a:extLst>
        </xdr:cNvPr>
        <xdr:cNvSpPr txBox="1"/>
      </xdr:nvSpPr>
      <xdr:spPr>
        <a:xfrm>
          <a:off x="18389111" y="71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110002</xdr:rowOff>
    </xdr:from>
    <xdr:ext cx="599010" cy="259045"/>
    <xdr:sp macro="" textlink="">
      <xdr:nvSpPr>
        <xdr:cNvPr id="405" name="n_1mainValue【一般廃棄物処理施設】&#10;一人当たり有形固定資産（償却資産）額">
          <a:extLst>
            <a:ext uri="{FF2B5EF4-FFF2-40B4-BE49-F238E27FC236}">
              <a16:creationId xmlns:a16="http://schemas.microsoft.com/office/drawing/2014/main" id="{F244AEF6-9672-46E9-A867-133215EEABDF}"/>
            </a:ext>
          </a:extLst>
        </xdr:cNvPr>
        <xdr:cNvSpPr txBox="1"/>
      </xdr:nvSpPr>
      <xdr:spPr>
        <a:xfrm>
          <a:off x="21011095" y="679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115491</xdr:rowOff>
    </xdr:from>
    <xdr:ext cx="599010" cy="259045"/>
    <xdr:sp macro="" textlink="">
      <xdr:nvSpPr>
        <xdr:cNvPr id="406" name="n_2mainValue【一般廃棄物処理施設】&#10;一人当たり有形固定資産（償却資産）額">
          <a:extLst>
            <a:ext uri="{FF2B5EF4-FFF2-40B4-BE49-F238E27FC236}">
              <a16:creationId xmlns:a16="http://schemas.microsoft.com/office/drawing/2014/main" id="{17391575-19CE-4BA5-84CF-428B8B61151B}"/>
            </a:ext>
          </a:extLst>
        </xdr:cNvPr>
        <xdr:cNvSpPr txBox="1"/>
      </xdr:nvSpPr>
      <xdr:spPr>
        <a:xfrm>
          <a:off x="20134795" y="680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97241</xdr:rowOff>
    </xdr:from>
    <xdr:ext cx="599010" cy="259045"/>
    <xdr:sp macro="" textlink="">
      <xdr:nvSpPr>
        <xdr:cNvPr id="407" name="n_3mainValue【一般廃棄物処理施設】&#10;一人当たり有形固定資産（償却資産）額">
          <a:extLst>
            <a:ext uri="{FF2B5EF4-FFF2-40B4-BE49-F238E27FC236}">
              <a16:creationId xmlns:a16="http://schemas.microsoft.com/office/drawing/2014/main" id="{E27CB0D1-2584-41D4-AE4A-B05B1117285E}"/>
            </a:ext>
          </a:extLst>
        </xdr:cNvPr>
        <xdr:cNvSpPr txBox="1"/>
      </xdr:nvSpPr>
      <xdr:spPr>
        <a:xfrm>
          <a:off x="19245795" y="712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98437</xdr:rowOff>
    </xdr:from>
    <xdr:ext cx="599010" cy="259045"/>
    <xdr:sp macro="" textlink="">
      <xdr:nvSpPr>
        <xdr:cNvPr id="408" name="n_4mainValue【一般廃棄物処理施設】&#10;一人当たり有形固定資産（償却資産）額">
          <a:extLst>
            <a:ext uri="{FF2B5EF4-FFF2-40B4-BE49-F238E27FC236}">
              <a16:creationId xmlns:a16="http://schemas.microsoft.com/office/drawing/2014/main" id="{4DF5C21B-3E91-43C3-A41B-CCE3DBDD3950}"/>
            </a:ext>
          </a:extLst>
        </xdr:cNvPr>
        <xdr:cNvSpPr txBox="1"/>
      </xdr:nvSpPr>
      <xdr:spPr>
        <a:xfrm>
          <a:off x="18356795" y="678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C04D8D93-083D-4B03-AF48-932D452BF5C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D2988CAC-2376-4B60-A40A-36948D95C7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1628583-AC31-4A88-B4DD-E8366E1105B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C5864455-D927-4E3C-BA8E-E48BF2711E4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2C8389B0-4751-4604-B56A-3A2DBA5398B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E13110D6-C38F-46F9-A1F6-3D0680A835C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774B23FD-D3D8-4934-A1EB-4E64E06CB14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9334173F-E1E8-48F8-9A24-A6D82B0EF8B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a:extLst>
            <a:ext uri="{FF2B5EF4-FFF2-40B4-BE49-F238E27FC236}">
              <a16:creationId xmlns:a16="http://schemas.microsoft.com/office/drawing/2014/main" id="{BAD317FA-A035-4913-B27A-615AA833EB0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a:extLst>
            <a:ext uri="{FF2B5EF4-FFF2-40B4-BE49-F238E27FC236}">
              <a16:creationId xmlns:a16="http://schemas.microsoft.com/office/drawing/2014/main" id="{96577FBF-136C-4CF5-9824-DAC047C906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a:extLst>
            <a:ext uri="{FF2B5EF4-FFF2-40B4-BE49-F238E27FC236}">
              <a16:creationId xmlns:a16="http://schemas.microsoft.com/office/drawing/2014/main" id="{47FB7510-79D3-47D1-B3EE-47596A38DB2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a:extLst>
            <a:ext uri="{FF2B5EF4-FFF2-40B4-BE49-F238E27FC236}">
              <a16:creationId xmlns:a16="http://schemas.microsoft.com/office/drawing/2014/main" id="{7F922694-3574-41B4-87C5-C8BD67035C0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a:extLst>
            <a:ext uri="{FF2B5EF4-FFF2-40B4-BE49-F238E27FC236}">
              <a16:creationId xmlns:a16="http://schemas.microsoft.com/office/drawing/2014/main" id="{68BBD8CC-6B35-4A5E-A4AC-0FF35FD1EF8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a:extLst>
            <a:ext uri="{FF2B5EF4-FFF2-40B4-BE49-F238E27FC236}">
              <a16:creationId xmlns:a16="http://schemas.microsoft.com/office/drawing/2014/main" id="{ADFAB256-0679-4E97-8C71-CE82C36E6BF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a:extLst>
            <a:ext uri="{FF2B5EF4-FFF2-40B4-BE49-F238E27FC236}">
              <a16:creationId xmlns:a16="http://schemas.microsoft.com/office/drawing/2014/main" id="{2D346C4C-A748-446B-A1B1-BCCFE12E10F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a:extLst>
            <a:ext uri="{FF2B5EF4-FFF2-40B4-BE49-F238E27FC236}">
              <a16:creationId xmlns:a16="http://schemas.microsoft.com/office/drawing/2014/main" id="{4FF0B474-7674-42DC-8D4C-ECB5DC8647F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672B7E01-3B92-4566-92CA-38C45720CC8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C976706F-1FF2-4C19-A47D-B459E8C02FF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65652BB0-6DC1-4459-B910-292204D0DEA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FB822633-FE93-4ED7-A224-129E03CE65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00AFEB31-44D4-41CD-8091-3D3747465C4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28C48A8B-2A09-4C69-80A1-44406F81D87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31CC9CBE-03D4-4AAF-B08B-D2DD32818CA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7A7FF67D-7946-4D83-80AB-69CCC7BF7F1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4E2B5987-9E98-4975-A100-18B952A56A4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E64DEFF4-E9A9-444C-B697-0CD20392700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AE25D866-C572-45E5-8DF4-EAA9CE1B772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686BC910-79F5-4EA7-A95E-4E2A2AD4855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a16="http://schemas.microsoft.com/office/drawing/2014/main" id="{E501B719-5904-4BD7-B453-2D76F290E1A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9456E320-19A3-4AB5-8C8E-C53DABB6756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F45EDA90-8A0B-48DF-A3A4-4BF1A42F71F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AA791233-9838-4A96-820C-343FB05808B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DBC4A425-0A68-41F0-9504-482FC062FF7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37EB083E-43EC-4746-A6A2-3044AB01551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385D4E01-2D51-4B9D-828C-044D7843A3C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36E3793A-6B77-4963-8A66-2D2A64F211E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700AB873-A895-46D2-ACCE-3C7D90923A7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75845022-BF7F-4164-B2D4-F68A1A66852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a16="http://schemas.microsoft.com/office/drawing/2014/main" id="{B007B0F2-D4A9-4D8C-9589-B49DC40F62B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6B9B3250-3387-464D-ABDC-5E6518E5545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99E7FEC3-988B-4D51-8AB5-3FD9354DCDB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450" name="直線コネクタ 449">
          <a:extLst>
            <a:ext uri="{FF2B5EF4-FFF2-40B4-BE49-F238E27FC236}">
              <a16:creationId xmlns:a16="http://schemas.microsoft.com/office/drawing/2014/main" id="{B1394F54-0170-4907-A93A-F83872AAEE8A}"/>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51" name="【消防施設】&#10;有形固定資産減価償却率最小値テキスト">
          <a:extLst>
            <a:ext uri="{FF2B5EF4-FFF2-40B4-BE49-F238E27FC236}">
              <a16:creationId xmlns:a16="http://schemas.microsoft.com/office/drawing/2014/main" id="{7B0C1784-C221-4AEB-AE66-FBD11FE265FB}"/>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52" name="直線コネクタ 451">
          <a:extLst>
            <a:ext uri="{FF2B5EF4-FFF2-40B4-BE49-F238E27FC236}">
              <a16:creationId xmlns:a16="http://schemas.microsoft.com/office/drawing/2014/main" id="{A1CD6C39-97CC-42D2-A391-BC4BB7E8F11C}"/>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453" name="【消防施設】&#10;有形固定資産減価償却率最大値テキスト">
          <a:extLst>
            <a:ext uri="{FF2B5EF4-FFF2-40B4-BE49-F238E27FC236}">
              <a16:creationId xmlns:a16="http://schemas.microsoft.com/office/drawing/2014/main" id="{6247BCCD-C3F2-414D-BEC1-BF7EB52E5DD6}"/>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454" name="直線コネクタ 453">
          <a:extLst>
            <a:ext uri="{FF2B5EF4-FFF2-40B4-BE49-F238E27FC236}">
              <a16:creationId xmlns:a16="http://schemas.microsoft.com/office/drawing/2014/main" id="{50615C18-D614-41EA-AF41-F1FBBC5210B3}"/>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DEAEC55D-E79E-42F1-B05F-C4871E6CE8B5}"/>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456" name="フローチャート: 判断 455">
          <a:extLst>
            <a:ext uri="{FF2B5EF4-FFF2-40B4-BE49-F238E27FC236}">
              <a16:creationId xmlns:a16="http://schemas.microsoft.com/office/drawing/2014/main" id="{6106DBA9-5DFB-4F01-A2EC-8E986CE6C433}"/>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457" name="フローチャート: 判断 456">
          <a:extLst>
            <a:ext uri="{FF2B5EF4-FFF2-40B4-BE49-F238E27FC236}">
              <a16:creationId xmlns:a16="http://schemas.microsoft.com/office/drawing/2014/main" id="{FD932D50-4F5F-41F1-A228-15249B57D51E}"/>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458" name="フローチャート: 判断 457">
          <a:extLst>
            <a:ext uri="{FF2B5EF4-FFF2-40B4-BE49-F238E27FC236}">
              <a16:creationId xmlns:a16="http://schemas.microsoft.com/office/drawing/2014/main" id="{16FE1563-7E2B-4E70-B7CD-250B12D18190}"/>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459" name="フローチャート: 判断 458">
          <a:extLst>
            <a:ext uri="{FF2B5EF4-FFF2-40B4-BE49-F238E27FC236}">
              <a16:creationId xmlns:a16="http://schemas.microsoft.com/office/drawing/2014/main" id="{CA6DDA28-D049-419C-AD47-B19B4205A022}"/>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460" name="フローチャート: 判断 459">
          <a:extLst>
            <a:ext uri="{FF2B5EF4-FFF2-40B4-BE49-F238E27FC236}">
              <a16:creationId xmlns:a16="http://schemas.microsoft.com/office/drawing/2014/main" id="{59BCF4CA-D8E4-4BB3-9461-6ED2721CEB3C}"/>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C668EFD-4370-4169-8AD5-17139CFCED1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9BBCD77B-D482-4E52-A943-418D8148923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BD01857B-5D8A-493A-BBAB-E68D66FBD36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10DBC8DF-E244-452A-81BA-63A795C4FD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44E9DC3-72CF-486E-8D40-65A6BD62DCA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49349</xdr:rowOff>
    </xdr:from>
    <xdr:to>
      <xdr:col>85</xdr:col>
      <xdr:colOff>177800</xdr:colOff>
      <xdr:row>82</xdr:row>
      <xdr:rowOff>150949</xdr:rowOff>
    </xdr:to>
    <xdr:sp macro="" textlink="">
      <xdr:nvSpPr>
        <xdr:cNvPr id="466" name="楕円 465">
          <a:extLst>
            <a:ext uri="{FF2B5EF4-FFF2-40B4-BE49-F238E27FC236}">
              <a16:creationId xmlns:a16="http://schemas.microsoft.com/office/drawing/2014/main" id="{5516478A-87CE-495B-AFA1-D51D7CB61828}"/>
            </a:ext>
          </a:extLst>
        </xdr:cNvPr>
        <xdr:cNvSpPr/>
      </xdr:nvSpPr>
      <xdr:spPr>
        <a:xfrm>
          <a:off x="162687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72226</xdr:rowOff>
    </xdr:from>
    <xdr:ext cx="405111" cy="259045"/>
    <xdr:sp macro="" textlink="">
      <xdr:nvSpPr>
        <xdr:cNvPr id="467" name="【消防施設】&#10;有形固定資産減価償却率該当値テキスト">
          <a:extLst>
            <a:ext uri="{FF2B5EF4-FFF2-40B4-BE49-F238E27FC236}">
              <a16:creationId xmlns:a16="http://schemas.microsoft.com/office/drawing/2014/main" id="{564F623D-BE94-4DD0-B30B-743B936F1819}"/>
            </a:ext>
          </a:extLst>
        </xdr:cNvPr>
        <xdr:cNvSpPr txBox="1"/>
      </xdr:nvSpPr>
      <xdr:spPr>
        <a:xfrm>
          <a:off x="16357600" y="1395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xdr:rowOff>
    </xdr:from>
    <xdr:to>
      <xdr:col>81</xdr:col>
      <xdr:colOff>101600</xdr:colOff>
      <xdr:row>82</xdr:row>
      <xdr:rowOff>110127</xdr:rowOff>
    </xdr:to>
    <xdr:sp macro="" textlink="">
      <xdr:nvSpPr>
        <xdr:cNvPr id="468" name="楕円 467">
          <a:extLst>
            <a:ext uri="{FF2B5EF4-FFF2-40B4-BE49-F238E27FC236}">
              <a16:creationId xmlns:a16="http://schemas.microsoft.com/office/drawing/2014/main" id="{30539FD6-E5C8-4C0E-89CF-DEA1697911E1}"/>
            </a:ext>
          </a:extLst>
        </xdr:cNvPr>
        <xdr:cNvSpPr/>
      </xdr:nvSpPr>
      <xdr:spPr>
        <a:xfrm>
          <a:off x="15430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59327</xdr:rowOff>
    </xdr:from>
    <xdr:to>
      <xdr:col>85</xdr:col>
      <xdr:colOff>127000</xdr:colOff>
      <xdr:row>82</xdr:row>
      <xdr:rowOff>100149</xdr:rowOff>
    </xdr:to>
    <xdr:cxnSp macro="">
      <xdr:nvCxnSpPr>
        <xdr:cNvPr id="469" name="直線コネクタ 468">
          <a:extLst>
            <a:ext uri="{FF2B5EF4-FFF2-40B4-BE49-F238E27FC236}">
              <a16:creationId xmlns:a16="http://schemas.microsoft.com/office/drawing/2014/main" id="{AE77E0AF-8E1A-44FF-994F-A7340CB50062}"/>
            </a:ext>
          </a:extLst>
        </xdr:cNvPr>
        <xdr:cNvCxnSpPr/>
      </xdr:nvCxnSpPr>
      <xdr:spPr>
        <a:xfrm>
          <a:off x="15481300" y="1411822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470" name="楕円 469">
          <a:extLst>
            <a:ext uri="{FF2B5EF4-FFF2-40B4-BE49-F238E27FC236}">
              <a16:creationId xmlns:a16="http://schemas.microsoft.com/office/drawing/2014/main" id="{D1690653-E1CA-4B65-A4B9-A1B2D0B79A51}"/>
            </a:ext>
          </a:extLst>
        </xdr:cNvPr>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59327</xdr:rowOff>
    </xdr:to>
    <xdr:cxnSp macro="">
      <xdr:nvCxnSpPr>
        <xdr:cNvPr id="471" name="直線コネクタ 470">
          <a:extLst>
            <a:ext uri="{FF2B5EF4-FFF2-40B4-BE49-F238E27FC236}">
              <a16:creationId xmlns:a16="http://schemas.microsoft.com/office/drawing/2014/main" id="{440D52F9-EE25-460C-8EFB-776C3FB9F6DC}"/>
            </a:ext>
          </a:extLst>
        </xdr:cNvPr>
        <xdr:cNvCxnSpPr/>
      </xdr:nvCxnSpPr>
      <xdr:spPr>
        <a:xfrm>
          <a:off x="14592300" y="140855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119562</xdr:rowOff>
    </xdr:from>
    <xdr:to>
      <xdr:col>72</xdr:col>
      <xdr:colOff>38100</xdr:colOff>
      <xdr:row>82</xdr:row>
      <xdr:rowOff>49712</xdr:rowOff>
    </xdr:to>
    <xdr:sp macro="" textlink="">
      <xdr:nvSpPr>
        <xdr:cNvPr id="472" name="楕円 471">
          <a:extLst>
            <a:ext uri="{FF2B5EF4-FFF2-40B4-BE49-F238E27FC236}">
              <a16:creationId xmlns:a16="http://schemas.microsoft.com/office/drawing/2014/main" id="{33A317BB-35EE-4F80-902E-A4BB6618CFFD}"/>
            </a:ext>
          </a:extLst>
        </xdr:cNvPr>
        <xdr:cNvSpPr/>
      </xdr:nvSpPr>
      <xdr:spPr>
        <a:xfrm>
          <a:off x="13652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170362</xdr:rowOff>
    </xdr:from>
    <xdr:to>
      <xdr:col>76</xdr:col>
      <xdr:colOff>114300</xdr:colOff>
      <xdr:row>82</xdr:row>
      <xdr:rowOff>26670</xdr:rowOff>
    </xdr:to>
    <xdr:cxnSp macro="">
      <xdr:nvCxnSpPr>
        <xdr:cNvPr id="473" name="直線コネクタ 472">
          <a:extLst>
            <a:ext uri="{FF2B5EF4-FFF2-40B4-BE49-F238E27FC236}">
              <a16:creationId xmlns:a16="http://schemas.microsoft.com/office/drawing/2014/main" id="{364CE3E5-57F8-40FE-A75E-076B05CD65D4}"/>
            </a:ext>
          </a:extLst>
        </xdr:cNvPr>
        <xdr:cNvCxnSpPr/>
      </xdr:nvCxnSpPr>
      <xdr:spPr>
        <a:xfrm>
          <a:off x="13703300" y="140578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145687</xdr:rowOff>
    </xdr:from>
    <xdr:to>
      <xdr:col>67</xdr:col>
      <xdr:colOff>101600</xdr:colOff>
      <xdr:row>80</xdr:row>
      <xdr:rowOff>75837</xdr:rowOff>
    </xdr:to>
    <xdr:sp macro="" textlink="">
      <xdr:nvSpPr>
        <xdr:cNvPr id="474" name="楕円 473">
          <a:extLst>
            <a:ext uri="{FF2B5EF4-FFF2-40B4-BE49-F238E27FC236}">
              <a16:creationId xmlns:a16="http://schemas.microsoft.com/office/drawing/2014/main" id="{AB1B7A3B-A3B3-480A-B160-380F3A059ECC}"/>
            </a:ext>
          </a:extLst>
        </xdr:cNvPr>
        <xdr:cNvSpPr/>
      </xdr:nvSpPr>
      <xdr:spPr>
        <a:xfrm>
          <a:off x="12763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25037</xdr:rowOff>
    </xdr:from>
    <xdr:to>
      <xdr:col>71</xdr:col>
      <xdr:colOff>177800</xdr:colOff>
      <xdr:row>81</xdr:row>
      <xdr:rowOff>170362</xdr:rowOff>
    </xdr:to>
    <xdr:cxnSp macro="">
      <xdr:nvCxnSpPr>
        <xdr:cNvPr id="475" name="直線コネクタ 474">
          <a:extLst>
            <a:ext uri="{FF2B5EF4-FFF2-40B4-BE49-F238E27FC236}">
              <a16:creationId xmlns:a16="http://schemas.microsoft.com/office/drawing/2014/main" id="{8979C7A9-3121-49BF-8B8C-CF6E9FAA90FA}"/>
            </a:ext>
          </a:extLst>
        </xdr:cNvPr>
        <xdr:cNvCxnSpPr/>
      </xdr:nvCxnSpPr>
      <xdr:spPr>
        <a:xfrm>
          <a:off x="12814300" y="13741037"/>
          <a:ext cx="889000" cy="3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476" name="n_1aveValue【消防施設】&#10;有形固定資産減価償却率">
          <a:extLst>
            <a:ext uri="{FF2B5EF4-FFF2-40B4-BE49-F238E27FC236}">
              <a16:creationId xmlns:a16="http://schemas.microsoft.com/office/drawing/2014/main" id="{71D32162-F2A0-4017-9359-3290B61E81CA}"/>
            </a:ext>
          </a:extLst>
        </xdr:cNvPr>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477" name="n_2aveValue【消防施設】&#10;有形固定資産減価償却率">
          <a:extLst>
            <a:ext uri="{FF2B5EF4-FFF2-40B4-BE49-F238E27FC236}">
              <a16:creationId xmlns:a16="http://schemas.microsoft.com/office/drawing/2014/main" id="{E561ED26-52E4-4B4C-A011-4332B1AF5A97}"/>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478" name="n_3aveValue【消防施設】&#10;有形固定資産減価償却率">
          <a:extLst>
            <a:ext uri="{FF2B5EF4-FFF2-40B4-BE49-F238E27FC236}">
              <a16:creationId xmlns:a16="http://schemas.microsoft.com/office/drawing/2014/main" id="{7A6163D2-6643-49D6-9A6C-522B724A1CE0}"/>
            </a:ext>
          </a:extLst>
        </xdr:cNvPr>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479" name="n_4aveValue【消防施設】&#10;有形固定資産減価償却率">
          <a:extLst>
            <a:ext uri="{FF2B5EF4-FFF2-40B4-BE49-F238E27FC236}">
              <a16:creationId xmlns:a16="http://schemas.microsoft.com/office/drawing/2014/main" id="{3D761939-7553-4722-90DF-36D544C0530B}"/>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126654</xdr:rowOff>
    </xdr:from>
    <xdr:ext cx="405111" cy="259045"/>
    <xdr:sp macro="" textlink="">
      <xdr:nvSpPr>
        <xdr:cNvPr id="480" name="n_1mainValue【消防施設】&#10;有形固定資産減価償却率">
          <a:extLst>
            <a:ext uri="{FF2B5EF4-FFF2-40B4-BE49-F238E27FC236}">
              <a16:creationId xmlns:a16="http://schemas.microsoft.com/office/drawing/2014/main" id="{235D844D-C3F5-4E62-9214-9E9F24815266}"/>
            </a:ext>
          </a:extLst>
        </xdr:cNvPr>
        <xdr:cNvSpPr txBox="1"/>
      </xdr:nvSpPr>
      <xdr:spPr>
        <a:xfrm>
          <a:off x="15266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481" name="n_2mainValue【消防施設】&#10;有形固定資産減価償却率">
          <a:extLst>
            <a:ext uri="{FF2B5EF4-FFF2-40B4-BE49-F238E27FC236}">
              <a16:creationId xmlns:a16="http://schemas.microsoft.com/office/drawing/2014/main" id="{C3A32BAC-00DE-4080-8A01-01658DD837E7}"/>
            </a:ext>
          </a:extLst>
        </xdr:cNvPr>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482" name="n_3mainValue【消防施設】&#10;有形固定資産減価償却率">
          <a:extLst>
            <a:ext uri="{FF2B5EF4-FFF2-40B4-BE49-F238E27FC236}">
              <a16:creationId xmlns:a16="http://schemas.microsoft.com/office/drawing/2014/main" id="{E0CF4613-FFF7-4042-9A2C-2556C3F88618}"/>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92364</xdr:rowOff>
    </xdr:from>
    <xdr:ext cx="405111" cy="259045"/>
    <xdr:sp macro="" textlink="">
      <xdr:nvSpPr>
        <xdr:cNvPr id="483" name="n_4mainValue【消防施設】&#10;有形固定資産減価償却率">
          <a:extLst>
            <a:ext uri="{FF2B5EF4-FFF2-40B4-BE49-F238E27FC236}">
              <a16:creationId xmlns:a16="http://schemas.microsoft.com/office/drawing/2014/main" id="{E75E34DC-5E59-435E-80CB-A6FE9F070248}"/>
            </a:ext>
          </a:extLst>
        </xdr:cNvPr>
        <xdr:cNvSpPr txBox="1"/>
      </xdr:nvSpPr>
      <xdr:spPr>
        <a:xfrm>
          <a:off x="126117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28B2A52B-79B4-4AFB-9CB1-B99A4D939DC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FD5C899C-475E-4713-B470-E8B4E3ABB8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8DADCAC1-51F6-429B-951D-AE5A1D9F7FC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8E50ED77-E9D5-4E87-BF50-67A9B26538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5D314511-233E-4802-B164-7B8FBB1870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3296F59C-E5D5-4B30-BF52-752C3BDF41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517C08D0-1236-4089-85AB-3A06C3EF5E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EFC85DD8-34ED-445A-80C4-1DBBAAFB1A9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E9511FDF-C06A-4700-8973-3FC6DCEEF9B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028EB02C-7510-4AAD-BE3D-9A748529D19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4" name="直線コネクタ 493">
          <a:extLst>
            <a:ext uri="{FF2B5EF4-FFF2-40B4-BE49-F238E27FC236}">
              <a16:creationId xmlns:a16="http://schemas.microsoft.com/office/drawing/2014/main" id="{1D84E3B0-EA19-4EFE-9B1F-776C950A819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5" name="テキスト ボックス 494">
          <a:extLst>
            <a:ext uri="{FF2B5EF4-FFF2-40B4-BE49-F238E27FC236}">
              <a16:creationId xmlns:a16="http://schemas.microsoft.com/office/drawing/2014/main" id="{56C219B6-C875-417A-AAA9-15158BD47DE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6" name="直線コネクタ 495">
          <a:extLst>
            <a:ext uri="{FF2B5EF4-FFF2-40B4-BE49-F238E27FC236}">
              <a16:creationId xmlns:a16="http://schemas.microsoft.com/office/drawing/2014/main" id="{825B2832-52CC-44ED-A728-5E0244BBA9B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7" name="テキスト ボックス 496">
          <a:extLst>
            <a:ext uri="{FF2B5EF4-FFF2-40B4-BE49-F238E27FC236}">
              <a16:creationId xmlns:a16="http://schemas.microsoft.com/office/drawing/2014/main" id="{32EE2CDD-6CF8-4914-93B7-12AB2360E04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8" name="直線コネクタ 497">
          <a:extLst>
            <a:ext uri="{FF2B5EF4-FFF2-40B4-BE49-F238E27FC236}">
              <a16:creationId xmlns:a16="http://schemas.microsoft.com/office/drawing/2014/main" id="{8FAC33F3-1391-4B45-BB17-D6968DB40B9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9" name="テキスト ボックス 498">
          <a:extLst>
            <a:ext uri="{FF2B5EF4-FFF2-40B4-BE49-F238E27FC236}">
              <a16:creationId xmlns:a16="http://schemas.microsoft.com/office/drawing/2014/main" id="{5BBED4B5-E3B0-484F-95BE-5085CFEB8DF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0" name="直線コネクタ 499">
          <a:extLst>
            <a:ext uri="{FF2B5EF4-FFF2-40B4-BE49-F238E27FC236}">
              <a16:creationId xmlns:a16="http://schemas.microsoft.com/office/drawing/2014/main" id="{661FF225-106B-41F4-8CA6-9791BF255F1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1" name="テキスト ボックス 500">
          <a:extLst>
            <a:ext uri="{FF2B5EF4-FFF2-40B4-BE49-F238E27FC236}">
              <a16:creationId xmlns:a16="http://schemas.microsoft.com/office/drawing/2014/main" id="{7C098842-3D66-4C37-B82F-F22A36120AA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a:extLst>
            <a:ext uri="{FF2B5EF4-FFF2-40B4-BE49-F238E27FC236}">
              <a16:creationId xmlns:a16="http://schemas.microsoft.com/office/drawing/2014/main" id="{259B4CE9-30AD-4B90-B2BA-B45E9CE5AF0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a:extLst>
            <a:ext uri="{FF2B5EF4-FFF2-40B4-BE49-F238E27FC236}">
              <a16:creationId xmlns:a16="http://schemas.microsoft.com/office/drawing/2014/main" id="{9BD0FA12-A639-47D1-BC63-BBB57C46F10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a:extLst>
            <a:ext uri="{FF2B5EF4-FFF2-40B4-BE49-F238E27FC236}">
              <a16:creationId xmlns:a16="http://schemas.microsoft.com/office/drawing/2014/main" id="{C27AB82E-170A-422B-9FD8-579CEDD1394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05" name="直線コネクタ 504">
          <a:extLst>
            <a:ext uri="{FF2B5EF4-FFF2-40B4-BE49-F238E27FC236}">
              <a16:creationId xmlns:a16="http://schemas.microsoft.com/office/drawing/2014/main" id="{02540EE4-9D95-4963-9603-4B83B255334E}"/>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06" name="【消防施設】&#10;一人当たり面積最小値テキスト">
          <a:extLst>
            <a:ext uri="{FF2B5EF4-FFF2-40B4-BE49-F238E27FC236}">
              <a16:creationId xmlns:a16="http://schemas.microsoft.com/office/drawing/2014/main" id="{C50B139B-3264-4B83-AFAF-62B31BF443DC}"/>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07" name="直線コネクタ 506">
          <a:extLst>
            <a:ext uri="{FF2B5EF4-FFF2-40B4-BE49-F238E27FC236}">
              <a16:creationId xmlns:a16="http://schemas.microsoft.com/office/drawing/2014/main" id="{EBA00A85-0C62-42FD-9935-A2B912D5F9E8}"/>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08" name="【消防施設】&#10;一人当たり面積最大値テキスト">
          <a:extLst>
            <a:ext uri="{FF2B5EF4-FFF2-40B4-BE49-F238E27FC236}">
              <a16:creationId xmlns:a16="http://schemas.microsoft.com/office/drawing/2014/main" id="{7F9514CC-A2D2-49B8-97F5-476B692185C2}"/>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09" name="直線コネクタ 508">
          <a:extLst>
            <a:ext uri="{FF2B5EF4-FFF2-40B4-BE49-F238E27FC236}">
              <a16:creationId xmlns:a16="http://schemas.microsoft.com/office/drawing/2014/main" id="{22DC441A-3D03-4E6B-A461-25E6D6A06CC0}"/>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510" name="【消防施設】&#10;一人当たり面積平均値テキスト">
          <a:extLst>
            <a:ext uri="{FF2B5EF4-FFF2-40B4-BE49-F238E27FC236}">
              <a16:creationId xmlns:a16="http://schemas.microsoft.com/office/drawing/2014/main" id="{BAB50497-0009-48CB-A4B6-5A57A027E2B4}"/>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11" name="フローチャート: 判断 510">
          <a:extLst>
            <a:ext uri="{FF2B5EF4-FFF2-40B4-BE49-F238E27FC236}">
              <a16:creationId xmlns:a16="http://schemas.microsoft.com/office/drawing/2014/main" id="{611403C1-12CF-4559-B1B2-420F6D6296CA}"/>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12" name="フローチャート: 判断 511">
          <a:extLst>
            <a:ext uri="{FF2B5EF4-FFF2-40B4-BE49-F238E27FC236}">
              <a16:creationId xmlns:a16="http://schemas.microsoft.com/office/drawing/2014/main" id="{32964E98-B969-406A-A145-76FF11F98FBA}"/>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513" name="フローチャート: 判断 512">
          <a:extLst>
            <a:ext uri="{FF2B5EF4-FFF2-40B4-BE49-F238E27FC236}">
              <a16:creationId xmlns:a16="http://schemas.microsoft.com/office/drawing/2014/main" id="{863DD85C-0A0D-40AD-9F69-035DE41CFDC8}"/>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514" name="フローチャート: 判断 513">
          <a:extLst>
            <a:ext uri="{FF2B5EF4-FFF2-40B4-BE49-F238E27FC236}">
              <a16:creationId xmlns:a16="http://schemas.microsoft.com/office/drawing/2014/main" id="{390343D1-860B-4617-96FC-05572B56B69D}"/>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515" name="フローチャート: 判断 514">
          <a:extLst>
            <a:ext uri="{FF2B5EF4-FFF2-40B4-BE49-F238E27FC236}">
              <a16:creationId xmlns:a16="http://schemas.microsoft.com/office/drawing/2014/main" id="{137AFE12-E764-41A1-85E7-BF395A60EFE3}"/>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4638F651-1C4D-4A3C-8C16-B5B5DAB8CA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7AEAAC2D-4366-4414-B1B7-7732459FCFA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D7E8A7CA-7D6A-4967-95F8-1B8046BA18B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AA3CEFBA-C10A-4355-ACC2-0CF894D6CC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F8993BCB-96E3-42D2-9B39-98444B6196D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77369</xdr:rowOff>
    </xdr:from>
    <xdr:to>
      <xdr:col>116</xdr:col>
      <xdr:colOff>114300</xdr:colOff>
      <xdr:row>86</xdr:row>
      <xdr:rowOff>7519</xdr:rowOff>
    </xdr:to>
    <xdr:sp macro="" textlink="">
      <xdr:nvSpPr>
        <xdr:cNvPr id="521" name="楕円 520">
          <a:extLst>
            <a:ext uri="{FF2B5EF4-FFF2-40B4-BE49-F238E27FC236}">
              <a16:creationId xmlns:a16="http://schemas.microsoft.com/office/drawing/2014/main" id="{71057DCF-E4FC-44E8-A01C-6F0CC5C971AB}"/>
            </a:ext>
          </a:extLst>
        </xdr:cNvPr>
        <xdr:cNvSpPr/>
      </xdr:nvSpPr>
      <xdr:spPr>
        <a:xfrm>
          <a:off x="221107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522" name="【消防施設】&#10;一人当たり面積該当値テキスト">
          <a:extLst>
            <a:ext uri="{FF2B5EF4-FFF2-40B4-BE49-F238E27FC236}">
              <a16:creationId xmlns:a16="http://schemas.microsoft.com/office/drawing/2014/main" id="{8D166A28-1B77-4FDC-992B-852578CF4F5B}"/>
            </a:ext>
          </a:extLst>
        </xdr:cNvPr>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78739</xdr:rowOff>
    </xdr:from>
    <xdr:to>
      <xdr:col>112</xdr:col>
      <xdr:colOff>38100</xdr:colOff>
      <xdr:row>86</xdr:row>
      <xdr:rowOff>8889</xdr:rowOff>
    </xdr:to>
    <xdr:sp macro="" textlink="">
      <xdr:nvSpPr>
        <xdr:cNvPr id="523" name="楕円 522">
          <a:extLst>
            <a:ext uri="{FF2B5EF4-FFF2-40B4-BE49-F238E27FC236}">
              <a16:creationId xmlns:a16="http://schemas.microsoft.com/office/drawing/2014/main" id="{DFFD6C67-9B51-4344-B643-4D0C0FE8A6A5}"/>
            </a:ext>
          </a:extLst>
        </xdr:cNvPr>
        <xdr:cNvSpPr/>
      </xdr:nvSpPr>
      <xdr:spPr>
        <a:xfrm>
          <a:off x="21272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128169</xdr:rowOff>
    </xdr:from>
    <xdr:to>
      <xdr:col>116</xdr:col>
      <xdr:colOff>63500</xdr:colOff>
      <xdr:row>85</xdr:row>
      <xdr:rowOff>129539</xdr:rowOff>
    </xdr:to>
    <xdr:cxnSp macro="">
      <xdr:nvCxnSpPr>
        <xdr:cNvPr id="524" name="直線コネクタ 523">
          <a:extLst>
            <a:ext uri="{FF2B5EF4-FFF2-40B4-BE49-F238E27FC236}">
              <a16:creationId xmlns:a16="http://schemas.microsoft.com/office/drawing/2014/main" id="{BF570576-2F59-4C86-9D7A-DE481AAD0510}"/>
            </a:ext>
          </a:extLst>
        </xdr:cNvPr>
        <xdr:cNvCxnSpPr/>
      </xdr:nvCxnSpPr>
      <xdr:spPr>
        <a:xfrm flipV="1">
          <a:off x="21323300" y="14701419"/>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79197</xdr:rowOff>
    </xdr:from>
    <xdr:to>
      <xdr:col>107</xdr:col>
      <xdr:colOff>101600</xdr:colOff>
      <xdr:row>86</xdr:row>
      <xdr:rowOff>9347</xdr:rowOff>
    </xdr:to>
    <xdr:sp macro="" textlink="">
      <xdr:nvSpPr>
        <xdr:cNvPr id="525" name="楕円 524">
          <a:extLst>
            <a:ext uri="{FF2B5EF4-FFF2-40B4-BE49-F238E27FC236}">
              <a16:creationId xmlns:a16="http://schemas.microsoft.com/office/drawing/2014/main" id="{0F45C320-2061-48C1-AB33-1FDADC6A587D}"/>
            </a:ext>
          </a:extLst>
        </xdr:cNvPr>
        <xdr:cNvSpPr/>
      </xdr:nvSpPr>
      <xdr:spPr>
        <a:xfrm>
          <a:off x="20383500" y="146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129539</xdr:rowOff>
    </xdr:from>
    <xdr:to>
      <xdr:col>111</xdr:col>
      <xdr:colOff>177800</xdr:colOff>
      <xdr:row>85</xdr:row>
      <xdr:rowOff>129997</xdr:rowOff>
    </xdr:to>
    <xdr:cxnSp macro="">
      <xdr:nvCxnSpPr>
        <xdr:cNvPr id="526" name="直線コネクタ 525">
          <a:extLst>
            <a:ext uri="{FF2B5EF4-FFF2-40B4-BE49-F238E27FC236}">
              <a16:creationId xmlns:a16="http://schemas.microsoft.com/office/drawing/2014/main" id="{E4559F22-2EC1-488D-BDCE-B21B36D534EC}"/>
            </a:ext>
          </a:extLst>
        </xdr:cNvPr>
        <xdr:cNvCxnSpPr/>
      </xdr:nvCxnSpPr>
      <xdr:spPr>
        <a:xfrm flipV="1">
          <a:off x="20434300" y="1470278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80111</xdr:rowOff>
    </xdr:from>
    <xdr:to>
      <xdr:col>102</xdr:col>
      <xdr:colOff>165100</xdr:colOff>
      <xdr:row>86</xdr:row>
      <xdr:rowOff>10261</xdr:rowOff>
    </xdr:to>
    <xdr:sp macro="" textlink="">
      <xdr:nvSpPr>
        <xdr:cNvPr id="527" name="楕円 526">
          <a:extLst>
            <a:ext uri="{FF2B5EF4-FFF2-40B4-BE49-F238E27FC236}">
              <a16:creationId xmlns:a16="http://schemas.microsoft.com/office/drawing/2014/main" id="{4F0D7093-A9C9-410B-B42F-CB6E2725766D}"/>
            </a:ext>
          </a:extLst>
        </xdr:cNvPr>
        <xdr:cNvSpPr/>
      </xdr:nvSpPr>
      <xdr:spPr>
        <a:xfrm>
          <a:off x="194945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129997</xdr:rowOff>
    </xdr:from>
    <xdr:to>
      <xdr:col>107</xdr:col>
      <xdr:colOff>50800</xdr:colOff>
      <xdr:row>85</xdr:row>
      <xdr:rowOff>130911</xdr:rowOff>
    </xdr:to>
    <xdr:cxnSp macro="">
      <xdr:nvCxnSpPr>
        <xdr:cNvPr id="528" name="直線コネクタ 527">
          <a:extLst>
            <a:ext uri="{FF2B5EF4-FFF2-40B4-BE49-F238E27FC236}">
              <a16:creationId xmlns:a16="http://schemas.microsoft.com/office/drawing/2014/main" id="{EA4D7644-B9D6-4E6D-ACD8-2ADED44B464C}"/>
            </a:ext>
          </a:extLst>
        </xdr:cNvPr>
        <xdr:cNvCxnSpPr/>
      </xdr:nvCxnSpPr>
      <xdr:spPr>
        <a:xfrm flipV="1">
          <a:off x="19545300" y="1470324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109829</xdr:rowOff>
    </xdr:from>
    <xdr:to>
      <xdr:col>98</xdr:col>
      <xdr:colOff>38100</xdr:colOff>
      <xdr:row>86</xdr:row>
      <xdr:rowOff>39979</xdr:rowOff>
    </xdr:to>
    <xdr:sp macro="" textlink="">
      <xdr:nvSpPr>
        <xdr:cNvPr id="529" name="楕円 528">
          <a:extLst>
            <a:ext uri="{FF2B5EF4-FFF2-40B4-BE49-F238E27FC236}">
              <a16:creationId xmlns:a16="http://schemas.microsoft.com/office/drawing/2014/main" id="{E0084D1E-49B5-4322-B697-0B6A194BB66E}"/>
            </a:ext>
          </a:extLst>
        </xdr:cNvPr>
        <xdr:cNvSpPr/>
      </xdr:nvSpPr>
      <xdr:spPr>
        <a:xfrm>
          <a:off x="18605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130911</xdr:rowOff>
    </xdr:from>
    <xdr:to>
      <xdr:col>102</xdr:col>
      <xdr:colOff>114300</xdr:colOff>
      <xdr:row>85</xdr:row>
      <xdr:rowOff>160629</xdr:rowOff>
    </xdr:to>
    <xdr:cxnSp macro="">
      <xdr:nvCxnSpPr>
        <xdr:cNvPr id="530" name="直線コネクタ 529">
          <a:extLst>
            <a:ext uri="{FF2B5EF4-FFF2-40B4-BE49-F238E27FC236}">
              <a16:creationId xmlns:a16="http://schemas.microsoft.com/office/drawing/2014/main" id="{42E322BE-6BE6-439D-8782-9F60D9AC0E86}"/>
            </a:ext>
          </a:extLst>
        </xdr:cNvPr>
        <xdr:cNvCxnSpPr/>
      </xdr:nvCxnSpPr>
      <xdr:spPr>
        <a:xfrm flipV="1">
          <a:off x="18656300" y="1470416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531" name="n_1aveValue【消防施設】&#10;一人当たり面積">
          <a:extLst>
            <a:ext uri="{FF2B5EF4-FFF2-40B4-BE49-F238E27FC236}">
              <a16:creationId xmlns:a16="http://schemas.microsoft.com/office/drawing/2014/main" id="{3C6BE6E2-F9A6-4094-89E1-14D810665AFF}"/>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532" name="n_2aveValue【消防施設】&#10;一人当たり面積">
          <a:extLst>
            <a:ext uri="{FF2B5EF4-FFF2-40B4-BE49-F238E27FC236}">
              <a16:creationId xmlns:a16="http://schemas.microsoft.com/office/drawing/2014/main" id="{6930543B-B393-4342-8BF6-885D6DD8BDFE}"/>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533" name="n_3aveValue【消防施設】&#10;一人当たり面積">
          <a:extLst>
            <a:ext uri="{FF2B5EF4-FFF2-40B4-BE49-F238E27FC236}">
              <a16:creationId xmlns:a16="http://schemas.microsoft.com/office/drawing/2014/main" id="{8153E7D2-B5E3-4E8C-87F7-EBB8DF85DCAA}"/>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534" name="n_4aveValue【消防施設】&#10;一人当たり面積">
          <a:extLst>
            <a:ext uri="{FF2B5EF4-FFF2-40B4-BE49-F238E27FC236}">
              <a16:creationId xmlns:a16="http://schemas.microsoft.com/office/drawing/2014/main" id="{CC745F52-4F29-4B21-AAD9-D7F9B35B5A6E}"/>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xdr:rowOff>
    </xdr:from>
    <xdr:ext cx="469744" cy="259045"/>
    <xdr:sp macro="" textlink="">
      <xdr:nvSpPr>
        <xdr:cNvPr id="535" name="n_1mainValue【消防施設】&#10;一人当たり面積">
          <a:extLst>
            <a:ext uri="{FF2B5EF4-FFF2-40B4-BE49-F238E27FC236}">
              <a16:creationId xmlns:a16="http://schemas.microsoft.com/office/drawing/2014/main" id="{7DF2A1C7-85F6-4238-BF48-8FCB15AF1D4E}"/>
            </a:ext>
          </a:extLst>
        </xdr:cNvPr>
        <xdr:cNvSpPr txBox="1"/>
      </xdr:nvSpPr>
      <xdr:spPr>
        <a:xfrm>
          <a:off x="21075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474</xdr:rowOff>
    </xdr:from>
    <xdr:ext cx="469744" cy="259045"/>
    <xdr:sp macro="" textlink="">
      <xdr:nvSpPr>
        <xdr:cNvPr id="536" name="n_2mainValue【消防施設】&#10;一人当たり面積">
          <a:extLst>
            <a:ext uri="{FF2B5EF4-FFF2-40B4-BE49-F238E27FC236}">
              <a16:creationId xmlns:a16="http://schemas.microsoft.com/office/drawing/2014/main" id="{E2840B9A-A759-4FCF-BAA2-7290BCEE3EAB}"/>
            </a:ext>
          </a:extLst>
        </xdr:cNvPr>
        <xdr:cNvSpPr txBox="1"/>
      </xdr:nvSpPr>
      <xdr:spPr>
        <a:xfrm>
          <a:off x="20199427" y="1474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1388</xdr:rowOff>
    </xdr:from>
    <xdr:ext cx="469744" cy="259045"/>
    <xdr:sp macro="" textlink="">
      <xdr:nvSpPr>
        <xdr:cNvPr id="537" name="n_3mainValue【消防施設】&#10;一人当たり面積">
          <a:extLst>
            <a:ext uri="{FF2B5EF4-FFF2-40B4-BE49-F238E27FC236}">
              <a16:creationId xmlns:a16="http://schemas.microsoft.com/office/drawing/2014/main" id="{22F3AEDA-A840-4B9B-AC82-72479CBC8F14}"/>
            </a:ext>
          </a:extLst>
        </xdr:cNvPr>
        <xdr:cNvSpPr txBox="1"/>
      </xdr:nvSpPr>
      <xdr:spPr>
        <a:xfrm>
          <a:off x="19310427" y="147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31106</xdr:rowOff>
    </xdr:from>
    <xdr:ext cx="469744" cy="259045"/>
    <xdr:sp macro="" textlink="">
      <xdr:nvSpPr>
        <xdr:cNvPr id="538" name="n_4mainValue【消防施設】&#10;一人当たり面積">
          <a:extLst>
            <a:ext uri="{FF2B5EF4-FFF2-40B4-BE49-F238E27FC236}">
              <a16:creationId xmlns:a16="http://schemas.microsoft.com/office/drawing/2014/main" id="{78CFB9A9-12AA-41E4-8878-EBBC4C726947}"/>
            </a:ext>
          </a:extLst>
        </xdr:cNvPr>
        <xdr:cNvSpPr txBox="1"/>
      </xdr:nvSpPr>
      <xdr:spPr>
        <a:xfrm>
          <a:off x="18421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449DD16C-8CF4-4D75-A127-0FE20A3596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4226CBC7-94D3-4293-9AF8-543CEE752E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592C02F8-43E8-4367-B1E5-B43B12B829E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F18B8832-56AA-4FF0-B93F-AA30B0EB69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44CB943F-1E4F-4A73-A376-35BA7AF2FF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2E7AC43F-CCD5-453D-B54C-0C2E7D73396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CE5575ED-4C41-472F-90B8-32922226E2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7E3AA3D9-D8C9-4CA1-AD24-2C6E314E4FD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F3F6C6FD-FA56-468C-8A60-9DED40D02CF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2C8556EA-3A33-46CC-8C0F-D125DF43926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1B5C17E4-AFDD-4FA9-B92A-5C659E88240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a:extLst>
            <a:ext uri="{FF2B5EF4-FFF2-40B4-BE49-F238E27FC236}">
              <a16:creationId xmlns:a16="http://schemas.microsoft.com/office/drawing/2014/main" id="{065222D3-9C98-4BB8-999F-F8758079173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a:extLst>
            <a:ext uri="{FF2B5EF4-FFF2-40B4-BE49-F238E27FC236}">
              <a16:creationId xmlns:a16="http://schemas.microsoft.com/office/drawing/2014/main" id="{64A8DA44-D2D5-41B7-A9C0-15B0514C9C5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a:extLst>
            <a:ext uri="{FF2B5EF4-FFF2-40B4-BE49-F238E27FC236}">
              <a16:creationId xmlns:a16="http://schemas.microsoft.com/office/drawing/2014/main" id="{35C4D8DD-66C7-4226-B885-2C931B3B464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a:extLst>
            <a:ext uri="{FF2B5EF4-FFF2-40B4-BE49-F238E27FC236}">
              <a16:creationId xmlns:a16="http://schemas.microsoft.com/office/drawing/2014/main" id="{45CE4685-7DC6-4B11-8E73-8EC4CB2D8CB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a:extLst>
            <a:ext uri="{FF2B5EF4-FFF2-40B4-BE49-F238E27FC236}">
              <a16:creationId xmlns:a16="http://schemas.microsoft.com/office/drawing/2014/main" id="{BD9D3391-957E-4F8C-939E-54A51FFC6E9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a:extLst>
            <a:ext uri="{FF2B5EF4-FFF2-40B4-BE49-F238E27FC236}">
              <a16:creationId xmlns:a16="http://schemas.microsoft.com/office/drawing/2014/main" id="{C0BC755E-FB9F-47DD-9E3A-2B340D9CE2B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a:extLst>
            <a:ext uri="{FF2B5EF4-FFF2-40B4-BE49-F238E27FC236}">
              <a16:creationId xmlns:a16="http://schemas.microsoft.com/office/drawing/2014/main" id="{38DE549D-E918-449B-8C74-6ECB48D6504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a:extLst>
            <a:ext uri="{FF2B5EF4-FFF2-40B4-BE49-F238E27FC236}">
              <a16:creationId xmlns:a16="http://schemas.microsoft.com/office/drawing/2014/main" id="{AFCC683A-E21C-4FC6-904B-1C2E07EBF94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a:extLst>
            <a:ext uri="{FF2B5EF4-FFF2-40B4-BE49-F238E27FC236}">
              <a16:creationId xmlns:a16="http://schemas.microsoft.com/office/drawing/2014/main" id="{38FE878A-02F2-438E-8BD3-6CFA73C50BD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a:extLst>
            <a:ext uri="{FF2B5EF4-FFF2-40B4-BE49-F238E27FC236}">
              <a16:creationId xmlns:a16="http://schemas.microsoft.com/office/drawing/2014/main" id="{C143CD52-9108-4A54-9F10-30F90B912AB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a:extLst>
            <a:ext uri="{FF2B5EF4-FFF2-40B4-BE49-F238E27FC236}">
              <a16:creationId xmlns:a16="http://schemas.microsoft.com/office/drawing/2014/main" id="{A9BEC936-8F08-45AA-ABD2-4AEEEF324E1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a:extLst>
            <a:ext uri="{FF2B5EF4-FFF2-40B4-BE49-F238E27FC236}">
              <a16:creationId xmlns:a16="http://schemas.microsoft.com/office/drawing/2014/main" id="{1D863D06-2686-4502-97A2-6EE3FD0FDD7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205754A5-A488-455A-A9C0-3191014F3FD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a:extLst>
            <a:ext uri="{FF2B5EF4-FFF2-40B4-BE49-F238E27FC236}">
              <a16:creationId xmlns:a16="http://schemas.microsoft.com/office/drawing/2014/main" id="{6FD7B5C2-7071-4A49-9FDF-66B0DCE4E72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564" name="直線コネクタ 563">
          <a:extLst>
            <a:ext uri="{FF2B5EF4-FFF2-40B4-BE49-F238E27FC236}">
              <a16:creationId xmlns:a16="http://schemas.microsoft.com/office/drawing/2014/main" id="{D753ADD2-6B40-460A-BB9B-21BD86A3D86E}"/>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65" name="【庁舎】&#10;有形固定資産減価償却率最小値テキスト">
          <a:extLst>
            <a:ext uri="{FF2B5EF4-FFF2-40B4-BE49-F238E27FC236}">
              <a16:creationId xmlns:a16="http://schemas.microsoft.com/office/drawing/2014/main" id="{43C118B0-CECA-43B3-AEE1-53B5E4B8BF72}"/>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66" name="直線コネクタ 565">
          <a:extLst>
            <a:ext uri="{FF2B5EF4-FFF2-40B4-BE49-F238E27FC236}">
              <a16:creationId xmlns:a16="http://schemas.microsoft.com/office/drawing/2014/main" id="{9F10C27E-9D9A-4878-9CD0-001377AB2A67}"/>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7" name="【庁舎】&#10;有形固定資産減価償却率最大値テキスト">
          <a:extLst>
            <a:ext uri="{FF2B5EF4-FFF2-40B4-BE49-F238E27FC236}">
              <a16:creationId xmlns:a16="http://schemas.microsoft.com/office/drawing/2014/main" id="{923DABF2-734E-47F5-A524-01903847C229}"/>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8" name="直線コネクタ 567">
          <a:extLst>
            <a:ext uri="{FF2B5EF4-FFF2-40B4-BE49-F238E27FC236}">
              <a16:creationId xmlns:a16="http://schemas.microsoft.com/office/drawing/2014/main" id="{DCE397E3-0B62-4266-AB9F-CD8754B41FA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69" name="【庁舎】&#10;有形固定資産減価償却率平均値テキスト">
          <a:extLst>
            <a:ext uri="{FF2B5EF4-FFF2-40B4-BE49-F238E27FC236}">
              <a16:creationId xmlns:a16="http://schemas.microsoft.com/office/drawing/2014/main" id="{44D3E5CA-DCA3-4048-A778-E2D6B3735366}"/>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0" name="フローチャート: 判断 569">
          <a:extLst>
            <a:ext uri="{FF2B5EF4-FFF2-40B4-BE49-F238E27FC236}">
              <a16:creationId xmlns:a16="http://schemas.microsoft.com/office/drawing/2014/main" id="{8C9AE2A4-C7F5-4EC7-830B-73B045818605}"/>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571" name="フローチャート: 判断 570">
          <a:extLst>
            <a:ext uri="{FF2B5EF4-FFF2-40B4-BE49-F238E27FC236}">
              <a16:creationId xmlns:a16="http://schemas.microsoft.com/office/drawing/2014/main" id="{338DD9FC-5AAE-45ED-A565-4FA792B5C022}"/>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72" name="フローチャート: 判断 571">
          <a:extLst>
            <a:ext uri="{FF2B5EF4-FFF2-40B4-BE49-F238E27FC236}">
              <a16:creationId xmlns:a16="http://schemas.microsoft.com/office/drawing/2014/main" id="{6DB493E6-78C1-443C-ACBC-726718491D01}"/>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573" name="フローチャート: 判断 572">
          <a:extLst>
            <a:ext uri="{FF2B5EF4-FFF2-40B4-BE49-F238E27FC236}">
              <a16:creationId xmlns:a16="http://schemas.microsoft.com/office/drawing/2014/main" id="{D8049665-6919-419A-9755-0DD27116066B}"/>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574" name="フローチャート: 判断 573">
          <a:extLst>
            <a:ext uri="{FF2B5EF4-FFF2-40B4-BE49-F238E27FC236}">
              <a16:creationId xmlns:a16="http://schemas.microsoft.com/office/drawing/2014/main" id="{79861BEB-5B78-4475-83A0-368C4123AF5D}"/>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1EB1FD15-787B-4248-8703-243E4CFA1ED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8C7D76BD-2C8E-4768-ABC9-31869A605CF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EB0DEBBE-E453-475B-B002-71AF60E305C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2018F615-32CF-4002-9557-38923B4513F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48DF37C1-91A2-4641-A8AD-F31E9555F84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580" name="楕円 579">
          <a:extLst>
            <a:ext uri="{FF2B5EF4-FFF2-40B4-BE49-F238E27FC236}">
              <a16:creationId xmlns:a16="http://schemas.microsoft.com/office/drawing/2014/main" id="{F3B0563A-9C31-4EFD-9F9C-419660C46486}"/>
            </a:ext>
          </a:extLst>
        </xdr:cNvPr>
        <xdr:cNvSpPr/>
      </xdr:nvSpPr>
      <xdr:spPr>
        <a:xfrm>
          <a:off x="162687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121756</xdr:rowOff>
    </xdr:from>
    <xdr:ext cx="405111" cy="259045"/>
    <xdr:sp macro="" textlink="">
      <xdr:nvSpPr>
        <xdr:cNvPr id="581" name="【庁舎】&#10;有形固定資産減価償却率該当値テキスト">
          <a:extLst>
            <a:ext uri="{FF2B5EF4-FFF2-40B4-BE49-F238E27FC236}">
              <a16:creationId xmlns:a16="http://schemas.microsoft.com/office/drawing/2014/main" id="{062C4029-FC34-45EE-BFC6-8887F553A5FE}"/>
            </a:ext>
          </a:extLst>
        </xdr:cNvPr>
        <xdr:cNvSpPr txBox="1"/>
      </xdr:nvSpPr>
      <xdr:spPr>
        <a:xfrm>
          <a:off x="16357600" y="1778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582" name="楕円 581">
          <a:extLst>
            <a:ext uri="{FF2B5EF4-FFF2-40B4-BE49-F238E27FC236}">
              <a16:creationId xmlns:a16="http://schemas.microsoft.com/office/drawing/2014/main" id="{AE55B27E-D93B-4AF3-AF47-2F127A99F07C}"/>
            </a:ext>
          </a:extLst>
        </xdr:cNvPr>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149679</xdr:rowOff>
    </xdr:to>
    <xdr:cxnSp macro="">
      <xdr:nvCxnSpPr>
        <xdr:cNvPr id="583" name="直線コネクタ 582">
          <a:extLst>
            <a:ext uri="{FF2B5EF4-FFF2-40B4-BE49-F238E27FC236}">
              <a16:creationId xmlns:a16="http://schemas.microsoft.com/office/drawing/2014/main" id="{612B00F0-6A0B-4FC3-95B9-241E927E641E}"/>
            </a:ext>
          </a:extLst>
        </xdr:cNvPr>
        <xdr:cNvCxnSpPr/>
      </xdr:nvCxnSpPr>
      <xdr:spPr>
        <a:xfrm>
          <a:off x="15481300" y="1794128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584" name="楕円 583">
          <a:extLst>
            <a:ext uri="{FF2B5EF4-FFF2-40B4-BE49-F238E27FC236}">
              <a16:creationId xmlns:a16="http://schemas.microsoft.com/office/drawing/2014/main" id="{E80C607E-C650-4C39-82BE-417552F9D4DB}"/>
            </a:ext>
          </a:extLst>
        </xdr:cNvPr>
        <xdr:cNvSpPr/>
      </xdr:nvSpPr>
      <xdr:spPr>
        <a:xfrm>
          <a:off x="14541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104</xdr:row>
      <xdr:rowOff>115388</xdr:rowOff>
    </xdr:to>
    <xdr:cxnSp macro="">
      <xdr:nvCxnSpPr>
        <xdr:cNvPr id="585" name="直線コネクタ 584">
          <a:extLst>
            <a:ext uri="{FF2B5EF4-FFF2-40B4-BE49-F238E27FC236}">
              <a16:creationId xmlns:a16="http://schemas.microsoft.com/office/drawing/2014/main" id="{124C94A2-A84A-4943-9AFD-16C501B34C08}"/>
            </a:ext>
          </a:extLst>
        </xdr:cNvPr>
        <xdr:cNvCxnSpPr/>
      </xdr:nvCxnSpPr>
      <xdr:spPr>
        <a:xfrm flipV="1">
          <a:off x="14592300" y="179412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71120</xdr:rowOff>
    </xdr:from>
    <xdr:to>
      <xdr:col>72</xdr:col>
      <xdr:colOff>38100</xdr:colOff>
      <xdr:row>105</xdr:row>
      <xdr:rowOff>1270</xdr:rowOff>
    </xdr:to>
    <xdr:sp macro="" textlink="">
      <xdr:nvSpPr>
        <xdr:cNvPr id="586" name="楕円 585">
          <a:extLst>
            <a:ext uri="{FF2B5EF4-FFF2-40B4-BE49-F238E27FC236}">
              <a16:creationId xmlns:a16="http://schemas.microsoft.com/office/drawing/2014/main" id="{A8571D5E-B601-461F-B3D9-7C00A36BF7EC}"/>
            </a:ext>
          </a:extLst>
        </xdr:cNvPr>
        <xdr:cNvSpPr/>
      </xdr:nvSpPr>
      <xdr:spPr>
        <a:xfrm>
          <a:off x="1365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115388</xdr:rowOff>
    </xdr:from>
    <xdr:to>
      <xdr:col>76</xdr:col>
      <xdr:colOff>114300</xdr:colOff>
      <xdr:row>104</xdr:row>
      <xdr:rowOff>121920</xdr:rowOff>
    </xdr:to>
    <xdr:cxnSp macro="">
      <xdr:nvCxnSpPr>
        <xdr:cNvPr id="587" name="直線コネクタ 586">
          <a:extLst>
            <a:ext uri="{FF2B5EF4-FFF2-40B4-BE49-F238E27FC236}">
              <a16:creationId xmlns:a16="http://schemas.microsoft.com/office/drawing/2014/main" id="{5D30FCF3-F364-4AFD-8EC2-5DF5AADEDB09}"/>
            </a:ext>
          </a:extLst>
        </xdr:cNvPr>
        <xdr:cNvCxnSpPr/>
      </xdr:nvCxnSpPr>
      <xdr:spPr>
        <a:xfrm flipV="1">
          <a:off x="13703300" y="179461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67855</xdr:rowOff>
    </xdr:from>
    <xdr:to>
      <xdr:col>67</xdr:col>
      <xdr:colOff>101600</xdr:colOff>
      <xdr:row>104</xdr:row>
      <xdr:rowOff>169455</xdr:rowOff>
    </xdr:to>
    <xdr:sp macro="" textlink="">
      <xdr:nvSpPr>
        <xdr:cNvPr id="588" name="楕円 587">
          <a:extLst>
            <a:ext uri="{FF2B5EF4-FFF2-40B4-BE49-F238E27FC236}">
              <a16:creationId xmlns:a16="http://schemas.microsoft.com/office/drawing/2014/main" id="{C10E7819-A0F2-4922-9568-AC25C7F4754C}"/>
            </a:ext>
          </a:extLst>
        </xdr:cNvPr>
        <xdr:cNvSpPr/>
      </xdr:nvSpPr>
      <xdr:spPr>
        <a:xfrm>
          <a:off x="12763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118655</xdr:rowOff>
    </xdr:from>
    <xdr:to>
      <xdr:col>71</xdr:col>
      <xdr:colOff>177800</xdr:colOff>
      <xdr:row>104</xdr:row>
      <xdr:rowOff>121920</xdr:rowOff>
    </xdr:to>
    <xdr:cxnSp macro="">
      <xdr:nvCxnSpPr>
        <xdr:cNvPr id="589" name="直線コネクタ 588">
          <a:extLst>
            <a:ext uri="{FF2B5EF4-FFF2-40B4-BE49-F238E27FC236}">
              <a16:creationId xmlns:a16="http://schemas.microsoft.com/office/drawing/2014/main" id="{77548558-C981-49EA-BBF5-94C51A29B783}"/>
            </a:ext>
          </a:extLst>
        </xdr:cNvPr>
        <xdr:cNvCxnSpPr/>
      </xdr:nvCxnSpPr>
      <xdr:spPr>
        <a:xfrm>
          <a:off x="12814300" y="179494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590" name="n_1aveValue【庁舎】&#10;有形固定資産減価償却率">
          <a:extLst>
            <a:ext uri="{FF2B5EF4-FFF2-40B4-BE49-F238E27FC236}">
              <a16:creationId xmlns:a16="http://schemas.microsoft.com/office/drawing/2014/main" id="{0EB53F09-F743-420B-B935-B6FDE6FAD6F3}"/>
            </a:ext>
          </a:extLst>
        </xdr:cNvPr>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591" name="n_2aveValue【庁舎】&#10;有形固定資産減価償却率">
          <a:extLst>
            <a:ext uri="{FF2B5EF4-FFF2-40B4-BE49-F238E27FC236}">
              <a16:creationId xmlns:a16="http://schemas.microsoft.com/office/drawing/2014/main" id="{99001C6B-919C-4101-88F9-D69B7B94E6A3}"/>
            </a:ext>
          </a:extLst>
        </xdr:cNvPr>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592" name="n_3aveValue【庁舎】&#10;有形固定資産減価償却率">
          <a:extLst>
            <a:ext uri="{FF2B5EF4-FFF2-40B4-BE49-F238E27FC236}">
              <a16:creationId xmlns:a16="http://schemas.microsoft.com/office/drawing/2014/main" id="{9AF7E84B-7239-453C-AD87-E81662973A58}"/>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67508</xdr:rowOff>
    </xdr:from>
    <xdr:ext cx="405111" cy="259045"/>
    <xdr:sp macro="" textlink="">
      <xdr:nvSpPr>
        <xdr:cNvPr id="593" name="n_4aveValue【庁舎】&#10;有形固定資産減価償却率">
          <a:extLst>
            <a:ext uri="{FF2B5EF4-FFF2-40B4-BE49-F238E27FC236}">
              <a16:creationId xmlns:a16="http://schemas.microsoft.com/office/drawing/2014/main" id="{44551638-9E28-41BA-8DBB-C4DC69F0D831}"/>
            </a:ext>
          </a:extLst>
        </xdr:cNvPr>
        <xdr:cNvSpPr txBox="1"/>
      </xdr:nvSpPr>
      <xdr:spPr>
        <a:xfrm>
          <a:off x="12611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6366</xdr:rowOff>
    </xdr:from>
    <xdr:ext cx="405111" cy="259045"/>
    <xdr:sp macro="" textlink="">
      <xdr:nvSpPr>
        <xdr:cNvPr id="594" name="n_1mainValue【庁舎】&#10;有形固定資産減価償却率">
          <a:extLst>
            <a:ext uri="{FF2B5EF4-FFF2-40B4-BE49-F238E27FC236}">
              <a16:creationId xmlns:a16="http://schemas.microsoft.com/office/drawing/2014/main" id="{4C6B86CE-BD6B-49CD-B315-EB4F66E3297F}"/>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595" name="n_2mainValue【庁舎】&#10;有形固定資産減価償却率">
          <a:extLst>
            <a:ext uri="{FF2B5EF4-FFF2-40B4-BE49-F238E27FC236}">
              <a16:creationId xmlns:a16="http://schemas.microsoft.com/office/drawing/2014/main" id="{6BA651E9-BB09-4E36-ADB1-D2892A522DDA}"/>
            </a:ext>
          </a:extLst>
        </xdr:cNvPr>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596" name="n_3mainValue【庁舎】&#10;有形固定資産減価償却率">
          <a:extLst>
            <a:ext uri="{FF2B5EF4-FFF2-40B4-BE49-F238E27FC236}">
              <a16:creationId xmlns:a16="http://schemas.microsoft.com/office/drawing/2014/main" id="{82B44201-93BA-47AA-9B8E-B4CE78BA37ED}"/>
            </a:ext>
          </a:extLst>
        </xdr:cNvPr>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14532</xdr:rowOff>
    </xdr:from>
    <xdr:ext cx="405111" cy="259045"/>
    <xdr:sp macro="" textlink="">
      <xdr:nvSpPr>
        <xdr:cNvPr id="597" name="n_4mainValue【庁舎】&#10;有形固定資産減価償却率">
          <a:extLst>
            <a:ext uri="{FF2B5EF4-FFF2-40B4-BE49-F238E27FC236}">
              <a16:creationId xmlns:a16="http://schemas.microsoft.com/office/drawing/2014/main" id="{AAB9591E-0B0C-4564-859F-B716BE64FADF}"/>
            </a:ext>
          </a:extLst>
        </xdr:cNvPr>
        <xdr:cNvSpPr txBox="1"/>
      </xdr:nvSpPr>
      <xdr:spPr>
        <a:xfrm>
          <a:off x="12611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a:extLst>
            <a:ext uri="{FF2B5EF4-FFF2-40B4-BE49-F238E27FC236}">
              <a16:creationId xmlns:a16="http://schemas.microsoft.com/office/drawing/2014/main" id="{FF6C937E-74B0-4E01-B563-C9E2CE43CEB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a:extLst>
            <a:ext uri="{FF2B5EF4-FFF2-40B4-BE49-F238E27FC236}">
              <a16:creationId xmlns:a16="http://schemas.microsoft.com/office/drawing/2014/main" id="{35F1A107-60CF-4299-AEA6-A0C3FADD941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a:extLst>
            <a:ext uri="{FF2B5EF4-FFF2-40B4-BE49-F238E27FC236}">
              <a16:creationId xmlns:a16="http://schemas.microsoft.com/office/drawing/2014/main" id="{26D63A10-E355-49F0-B9AD-37B5D1D676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a:extLst>
            <a:ext uri="{FF2B5EF4-FFF2-40B4-BE49-F238E27FC236}">
              <a16:creationId xmlns:a16="http://schemas.microsoft.com/office/drawing/2014/main" id="{DE69F6EB-1B7F-4D3B-B172-51B85DB15DD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a:extLst>
            <a:ext uri="{FF2B5EF4-FFF2-40B4-BE49-F238E27FC236}">
              <a16:creationId xmlns:a16="http://schemas.microsoft.com/office/drawing/2014/main" id="{F59D60D4-333D-46F4-8CB8-7162DBA924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a:extLst>
            <a:ext uri="{FF2B5EF4-FFF2-40B4-BE49-F238E27FC236}">
              <a16:creationId xmlns:a16="http://schemas.microsoft.com/office/drawing/2014/main" id="{596AE0AC-A687-484A-AD6B-F670CCAFB7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a:extLst>
            <a:ext uri="{FF2B5EF4-FFF2-40B4-BE49-F238E27FC236}">
              <a16:creationId xmlns:a16="http://schemas.microsoft.com/office/drawing/2014/main" id="{0DFC2B16-B304-47A2-81B3-D7B2D0B642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a:extLst>
            <a:ext uri="{FF2B5EF4-FFF2-40B4-BE49-F238E27FC236}">
              <a16:creationId xmlns:a16="http://schemas.microsoft.com/office/drawing/2014/main" id="{F5B0FA6A-3935-48E3-95A7-83D0C841D88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a:extLst>
            <a:ext uri="{FF2B5EF4-FFF2-40B4-BE49-F238E27FC236}">
              <a16:creationId xmlns:a16="http://schemas.microsoft.com/office/drawing/2014/main" id="{6E1B4DAA-FB7B-4CF9-9719-B0B882C2C8D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a:extLst>
            <a:ext uri="{FF2B5EF4-FFF2-40B4-BE49-F238E27FC236}">
              <a16:creationId xmlns:a16="http://schemas.microsoft.com/office/drawing/2014/main" id="{A96F2838-E41E-4E27-B4B4-D68EAE68B43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8" name="直線コネクタ 607">
          <a:extLst>
            <a:ext uri="{FF2B5EF4-FFF2-40B4-BE49-F238E27FC236}">
              <a16:creationId xmlns:a16="http://schemas.microsoft.com/office/drawing/2014/main" id="{6C0C913A-5B37-4AD1-842E-166004A9A04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9" name="テキスト ボックス 608">
          <a:extLst>
            <a:ext uri="{FF2B5EF4-FFF2-40B4-BE49-F238E27FC236}">
              <a16:creationId xmlns:a16="http://schemas.microsoft.com/office/drawing/2014/main" id="{F6BA409C-08B1-4814-ABBA-10934B38D2B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0" name="直線コネクタ 609">
          <a:extLst>
            <a:ext uri="{FF2B5EF4-FFF2-40B4-BE49-F238E27FC236}">
              <a16:creationId xmlns:a16="http://schemas.microsoft.com/office/drawing/2014/main" id="{02BD03B2-B0EC-4A50-B872-5E11C932013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1" name="テキスト ボックス 610">
          <a:extLst>
            <a:ext uri="{FF2B5EF4-FFF2-40B4-BE49-F238E27FC236}">
              <a16:creationId xmlns:a16="http://schemas.microsoft.com/office/drawing/2014/main" id="{13EDA6AD-29C8-4B6E-B433-98BD4DEC892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2" name="直線コネクタ 611">
          <a:extLst>
            <a:ext uri="{FF2B5EF4-FFF2-40B4-BE49-F238E27FC236}">
              <a16:creationId xmlns:a16="http://schemas.microsoft.com/office/drawing/2014/main" id="{97A086A0-636F-4765-9261-C8808A1FF3D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3" name="テキスト ボックス 612">
          <a:extLst>
            <a:ext uri="{FF2B5EF4-FFF2-40B4-BE49-F238E27FC236}">
              <a16:creationId xmlns:a16="http://schemas.microsoft.com/office/drawing/2014/main" id="{4AD95FA7-B6E6-4BC5-AF1B-4E0F99199C8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4" name="直線コネクタ 613">
          <a:extLst>
            <a:ext uri="{FF2B5EF4-FFF2-40B4-BE49-F238E27FC236}">
              <a16:creationId xmlns:a16="http://schemas.microsoft.com/office/drawing/2014/main" id="{29F507A7-5A93-41B8-823D-2E9854DE80E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5" name="テキスト ボックス 614">
          <a:extLst>
            <a:ext uri="{FF2B5EF4-FFF2-40B4-BE49-F238E27FC236}">
              <a16:creationId xmlns:a16="http://schemas.microsoft.com/office/drawing/2014/main" id="{A7E65071-47CA-411D-99B7-E04CDA17022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6" name="直線コネクタ 615">
          <a:extLst>
            <a:ext uri="{FF2B5EF4-FFF2-40B4-BE49-F238E27FC236}">
              <a16:creationId xmlns:a16="http://schemas.microsoft.com/office/drawing/2014/main" id="{480D5A59-B231-4599-BE7E-37EB43D9AFE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7" name="テキスト ボックス 616">
          <a:extLst>
            <a:ext uri="{FF2B5EF4-FFF2-40B4-BE49-F238E27FC236}">
              <a16:creationId xmlns:a16="http://schemas.microsoft.com/office/drawing/2014/main" id="{3122E17C-3647-4782-A8FA-192002DFFBD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8" name="直線コネクタ 617">
          <a:extLst>
            <a:ext uri="{FF2B5EF4-FFF2-40B4-BE49-F238E27FC236}">
              <a16:creationId xmlns:a16="http://schemas.microsoft.com/office/drawing/2014/main" id="{A82B9C83-0413-4D4B-8E27-100561355F6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9" name="テキスト ボックス 618">
          <a:extLst>
            <a:ext uri="{FF2B5EF4-FFF2-40B4-BE49-F238E27FC236}">
              <a16:creationId xmlns:a16="http://schemas.microsoft.com/office/drawing/2014/main" id="{A41F6AFA-5C7E-42C3-8889-87F936E9556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511C2D43-234C-434E-A47C-9A675DCBFC8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91616FC8-FD75-431C-A3C1-2F928EBDBA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a:extLst>
            <a:ext uri="{FF2B5EF4-FFF2-40B4-BE49-F238E27FC236}">
              <a16:creationId xmlns:a16="http://schemas.microsoft.com/office/drawing/2014/main" id="{877505BC-22D9-48E1-8CF2-0C8E040E99E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623" name="直線コネクタ 622">
          <a:extLst>
            <a:ext uri="{FF2B5EF4-FFF2-40B4-BE49-F238E27FC236}">
              <a16:creationId xmlns:a16="http://schemas.microsoft.com/office/drawing/2014/main" id="{589EE90D-DF9B-42DA-B6FB-24393CBCEEBC}"/>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624" name="【庁舎】&#10;一人当たり面積最小値テキスト">
          <a:extLst>
            <a:ext uri="{FF2B5EF4-FFF2-40B4-BE49-F238E27FC236}">
              <a16:creationId xmlns:a16="http://schemas.microsoft.com/office/drawing/2014/main" id="{5B20CE1C-B319-4A88-B180-579A38FF32CF}"/>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625" name="直線コネクタ 624">
          <a:extLst>
            <a:ext uri="{FF2B5EF4-FFF2-40B4-BE49-F238E27FC236}">
              <a16:creationId xmlns:a16="http://schemas.microsoft.com/office/drawing/2014/main" id="{E1DF471D-19CD-4CA1-A99C-E162B330345F}"/>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626" name="【庁舎】&#10;一人当たり面積最大値テキスト">
          <a:extLst>
            <a:ext uri="{FF2B5EF4-FFF2-40B4-BE49-F238E27FC236}">
              <a16:creationId xmlns:a16="http://schemas.microsoft.com/office/drawing/2014/main" id="{A858AF39-30FA-486A-AB34-C675847E906F}"/>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627" name="直線コネクタ 626">
          <a:extLst>
            <a:ext uri="{FF2B5EF4-FFF2-40B4-BE49-F238E27FC236}">
              <a16:creationId xmlns:a16="http://schemas.microsoft.com/office/drawing/2014/main" id="{A21B6B12-02A9-437C-8163-E6AF70520805}"/>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628" name="【庁舎】&#10;一人当たり面積平均値テキスト">
          <a:extLst>
            <a:ext uri="{FF2B5EF4-FFF2-40B4-BE49-F238E27FC236}">
              <a16:creationId xmlns:a16="http://schemas.microsoft.com/office/drawing/2014/main" id="{21AF7011-BCD5-4732-8077-FB0B5B3ECC61}"/>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29" name="フローチャート: 判断 628">
          <a:extLst>
            <a:ext uri="{FF2B5EF4-FFF2-40B4-BE49-F238E27FC236}">
              <a16:creationId xmlns:a16="http://schemas.microsoft.com/office/drawing/2014/main" id="{395286DA-0B12-4B5A-856D-EAAF68D88513}"/>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30" name="フローチャート: 判断 629">
          <a:extLst>
            <a:ext uri="{FF2B5EF4-FFF2-40B4-BE49-F238E27FC236}">
              <a16:creationId xmlns:a16="http://schemas.microsoft.com/office/drawing/2014/main" id="{CE601666-01D7-4734-B6CB-81A9901AB827}"/>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31" name="フローチャート: 判断 630">
          <a:extLst>
            <a:ext uri="{FF2B5EF4-FFF2-40B4-BE49-F238E27FC236}">
              <a16:creationId xmlns:a16="http://schemas.microsoft.com/office/drawing/2014/main" id="{0B4EFCD7-672F-4D5D-8036-DF14FE06190D}"/>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632" name="フローチャート: 判断 631">
          <a:extLst>
            <a:ext uri="{FF2B5EF4-FFF2-40B4-BE49-F238E27FC236}">
              <a16:creationId xmlns:a16="http://schemas.microsoft.com/office/drawing/2014/main" id="{8BC4DA81-40F8-4F31-9A09-E5D6C8B2532A}"/>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33" name="フローチャート: 判断 632">
          <a:extLst>
            <a:ext uri="{FF2B5EF4-FFF2-40B4-BE49-F238E27FC236}">
              <a16:creationId xmlns:a16="http://schemas.microsoft.com/office/drawing/2014/main" id="{F7082FD3-4A80-44C5-9EDE-802D51773EBA}"/>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64F2FCD7-C459-43DB-B944-1F2E71278D6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4A617F27-9D47-4208-B296-880FE99D26B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3A322C84-BD13-4868-9807-B9B1FCDD65B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B76DFC85-8CEF-40E8-AA5C-EAA5FFC7EFB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C350B312-B96E-4362-BF7B-9108F493B54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40639</xdr:rowOff>
    </xdr:from>
    <xdr:to>
      <xdr:col>116</xdr:col>
      <xdr:colOff>114300</xdr:colOff>
      <xdr:row>104</xdr:row>
      <xdr:rowOff>142239</xdr:rowOff>
    </xdr:to>
    <xdr:sp macro="" textlink="">
      <xdr:nvSpPr>
        <xdr:cNvPr id="639" name="楕円 638">
          <a:extLst>
            <a:ext uri="{FF2B5EF4-FFF2-40B4-BE49-F238E27FC236}">
              <a16:creationId xmlns:a16="http://schemas.microsoft.com/office/drawing/2014/main" id="{120B4FAC-49DF-4A55-9220-010AB51A8D20}"/>
            </a:ext>
          </a:extLst>
        </xdr:cNvPr>
        <xdr:cNvSpPr/>
      </xdr:nvSpPr>
      <xdr:spPr>
        <a:xfrm>
          <a:off x="22110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63516</xdr:rowOff>
    </xdr:from>
    <xdr:ext cx="469744" cy="259045"/>
    <xdr:sp macro="" textlink="">
      <xdr:nvSpPr>
        <xdr:cNvPr id="640" name="【庁舎】&#10;一人当たり面積該当値テキスト">
          <a:extLst>
            <a:ext uri="{FF2B5EF4-FFF2-40B4-BE49-F238E27FC236}">
              <a16:creationId xmlns:a16="http://schemas.microsoft.com/office/drawing/2014/main" id="{51831D74-4990-4D3B-B8B6-FAFC3B506E68}"/>
            </a:ext>
          </a:extLst>
        </xdr:cNvPr>
        <xdr:cNvSpPr txBox="1"/>
      </xdr:nvSpPr>
      <xdr:spPr>
        <a:xfrm>
          <a:off x="22199600"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55880</xdr:rowOff>
    </xdr:from>
    <xdr:to>
      <xdr:col>112</xdr:col>
      <xdr:colOff>38100</xdr:colOff>
      <xdr:row>104</xdr:row>
      <xdr:rowOff>157480</xdr:rowOff>
    </xdr:to>
    <xdr:sp macro="" textlink="">
      <xdr:nvSpPr>
        <xdr:cNvPr id="641" name="楕円 640">
          <a:extLst>
            <a:ext uri="{FF2B5EF4-FFF2-40B4-BE49-F238E27FC236}">
              <a16:creationId xmlns:a16="http://schemas.microsoft.com/office/drawing/2014/main" id="{4B25BFF7-62F1-4B37-8629-1174A252523D}"/>
            </a:ext>
          </a:extLst>
        </xdr:cNvPr>
        <xdr:cNvSpPr/>
      </xdr:nvSpPr>
      <xdr:spPr>
        <a:xfrm>
          <a:off x="21272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91439</xdr:rowOff>
    </xdr:from>
    <xdr:to>
      <xdr:col>116</xdr:col>
      <xdr:colOff>63500</xdr:colOff>
      <xdr:row>104</xdr:row>
      <xdr:rowOff>106680</xdr:rowOff>
    </xdr:to>
    <xdr:cxnSp macro="">
      <xdr:nvCxnSpPr>
        <xdr:cNvPr id="642" name="直線コネクタ 641">
          <a:extLst>
            <a:ext uri="{FF2B5EF4-FFF2-40B4-BE49-F238E27FC236}">
              <a16:creationId xmlns:a16="http://schemas.microsoft.com/office/drawing/2014/main" id="{95B48CA6-60EF-4E65-910E-A22904D5A331}"/>
            </a:ext>
          </a:extLst>
        </xdr:cNvPr>
        <xdr:cNvCxnSpPr/>
      </xdr:nvCxnSpPr>
      <xdr:spPr>
        <a:xfrm flipV="1">
          <a:off x="21323300" y="179222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77651</xdr:rowOff>
    </xdr:from>
    <xdr:to>
      <xdr:col>107</xdr:col>
      <xdr:colOff>101600</xdr:colOff>
      <xdr:row>105</xdr:row>
      <xdr:rowOff>7801</xdr:rowOff>
    </xdr:to>
    <xdr:sp macro="" textlink="">
      <xdr:nvSpPr>
        <xdr:cNvPr id="643" name="楕円 642">
          <a:extLst>
            <a:ext uri="{FF2B5EF4-FFF2-40B4-BE49-F238E27FC236}">
              <a16:creationId xmlns:a16="http://schemas.microsoft.com/office/drawing/2014/main" id="{96C96EB8-8F66-43A8-971A-4C8B1CE33DF5}"/>
            </a:ext>
          </a:extLst>
        </xdr:cNvPr>
        <xdr:cNvSpPr/>
      </xdr:nvSpPr>
      <xdr:spPr>
        <a:xfrm>
          <a:off x="20383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106680</xdr:rowOff>
    </xdr:from>
    <xdr:to>
      <xdr:col>111</xdr:col>
      <xdr:colOff>177800</xdr:colOff>
      <xdr:row>104</xdr:row>
      <xdr:rowOff>128451</xdr:rowOff>
    </xdr:to>
    <xdr:cxnSp macro="">
      <xdr:nvCxnSpPr>
        <xdr:cNvPr id="644" name="直線コネクタ 643">
          <a:extLst>
            <a:ext uri="{FF2B5EF4-FFF2-40B4-BE49-F238E27FC236}">
              <a16:creationId xmlns:a16="http://schemas.microsoft.com/office/drawing/2014/main" id="{FF8353D6-9D55-45FB-B622-E9BF1322A97C}"/>
            </a:ext>
          </a:extLst>
        </xdr:cNvPr>
        <xdr:cNvCxnSpPr/>
      </xdr:nvCxnSpPr>
      <xdr:spPr>
        <a:xfrm flipV="1">
          <a:off x="20434300" y="1793748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97245</xdr:rowOff>
    </xdr:from>
    <xdr:to>
      <xdr:col>102</xdr:col>
      <xdr:colOff>165100</xdr:colOff>
      <xdr:row>105</xdr:row>
      <xdr:rowOff>27395</xdr:rowOff>
    </xdr:to>
    <xdr:sp macro="" textlink="">
      <xdr:nvSpPr>
        <xdr:cNvPr id="645" name="楕円 644">
          <a:extLst>
            <a:ext uri="{FF2B5EF4-FFF2-40B4-BE49-F238E27FC236}">
              <a16:creationId xmlns:a16="http://schemas.microsoft.com/office/drawing/2014/main" id="{C03AD23D-63E9-46C6-8DB2-6C13A70B8E1F}"/>
            </a:ext>
          </a:extLst>
        </xdr:cNvPr>
        <xdr:cNvSpPr/>
      </xdr:nvSpPr>
      <xdr:spPr>
        <a:xfrm>
          <a:off x="19494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128451</xdr:rowOff>
    </xdr:from>
    <xdr:to>
      <xdr:col>107</xdr:col>
      <xdr:colOff>50800</xdr:colOff>
      <xdr:row>104</xdr:row>
      <xdr:rowOff>148045</xdr:rowOff>
    </xdr:to>
    <xdr:cxnSp macro="">
      <xdr:nvCxnSpPr>
        <xdr:cNvPr id="646" name="直線コネクタ 645">
          <a:extLst>
            <a:ext uri="{FF2B5EF4-FFF2-40B4-BE49-F238E27FC236}">
              <a16:creationId xmlns:a16="http://schemas.microsoft.com/office/drawing/2014/main" id="{1E7F1A2F-919D-46C9-9577-3E4A338D00B4}"/>
            </a:ext>
          </a:extLst>
        </xdr:cNvPr>
        <xdr:cNvCxnSpPr/>
      </xdr:nvCxnSpPr>
      <xdr:spPr>
        <a:xfrm flipV="1">
          <a:off x="19545300" y="179592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108131</xdr:rowOff>
    </xdr:from>
    <xdr:to>
      <xdr:col>98</xdr:col>
      <xdr:colOff>38100</xdr:colOff>
      <xdr:row>105</xdr:row>
      <xdr:rowOff>38281</xdr:rowOff>
    </xdr:to>
    <xdr:sp macro="" textlink="">
      <xdr:nvSpPr>
        <xdr:cNvPr id="647" name="楕円 646">
          <a:extLst>
            <a:ext uri="{FF2B5EF4-FFF2-40B4-BE49-F238E27FC236}">
              <a16:creationId xmlns:a16="http://schemas.microsoft.com/office/drawing/2014/main" id="{999C08F4-EA91-4BBF-845A-88D6A9C3B332}"/>
            </a:ext>
          </a:extLst>
        </xdr:cNvPr>
        <xdr:cNvSpPr/>
      </xdr:nvSpPr>
      <xdr:spPr>
        <a:xfrm>
          <a:off x="18605500" y="17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148045</xdr:rowOff>
    </xdr:from>
    <xdr:to>
      <xdr:col>102</xdr:col>
      <xdr:colOff>114300</xdr:colOff>
      <xdr:row>104</xdr:row>
      <xdr:rowOff>158931</xdr:rowOff>
    </xdr:to>
    <xdr:cxnSp macro="">
      <xdr:nvCxnSpPr>
        <xdr:cNvPr id="648" name="直線コネクタ 647">
          <a:extLst>
            <a:ext uri="{FF2B5EF4-FFF2-40B4-BE49-F238E27FC236}">
              <a16:creationId xmlns:a16="http://schemas.microsoft.com/office/drawing/2014/main" id="{618E2278-EAC9-4455-8D7C-5750C40232A9}"/>
            </a:ext>
          </a:extLst>
        </xdr:cNvPr>
        <xdr:cNvCxnSpPr/>
      </xdr:nvCxnSpPr>
      <xdr:spPr>
        <a:xfrm flipV="1">
          <a:off x="18656300" y="17978845"/>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649" name="n_1aveValue【庁舎】&#10;一人当たり面積">
          <a:extLst>
            <a:ext uri="{FF2B5EF4-FFF2-40B4-BE49-F238E27FC236}">
              <a16:creationId xmlns:a16="http://schemas.microsoft.com/office/drawing/2014/main" id="{78187938-67F4-49C5-8A1B-BC819586B606}"/>
            </a:ext>
          </a:extLst>
        </xdr:cNvPr>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650" name="n_2aveValue【庁舎】&#10;一人当たり面積">
          <a:extLst>
            <a:ext uri="{FF2B5EF4-FFF2-40B4-BE49-F238E27FC236}">
              <a16:creationId xmlns:a16="http://schemas.microsoft.com/office/drawing/2014/main" id="{64223F92-5005-4C38-AC25-538D63786B21}"/>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651" name="n_3aveValue【庁舎】&#10;一人当たり面積">
          <a:extLst>
            <a:ext uri="{FF2B5EF4-FFF2-40B4-BE49-F238E27FC236}">
              <a16:creationId xmlns:a16="http://schemas.microsoft.com/office/drawing/2014/main" id="{98DEF194-E7DE-4D03-A2A3-9184A9891850}"/>
            </a:ext>
          </a:extLst>
        </xdr:cNvPr>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652" name="n_4aveValue【庁舎】&#10;一人当たり面積">
          <a:extLst>
            <a:ext uri="{FF2B5EF4-FFF2-40B4-BE49-F238E27FC236}">
              <a16:creationId xmlns:a16="http://schemas.microsoft.com/office/drawing/2014/main" id="{5DECA99F-50AD-4C60-8573-CD081449C7F5}"/>
            </a:ext>
          </a:extLst>
        </xdr:cNvPr>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2557</xdr:rowOff>
    </xdr:from>
    <xdr:ext cx="469744" cy="259045"/>
    <xdr:sp macro="" textlink="">
      <xdr:nvSpPr>
        <xdr:cNvPr id="653" name="n_1mainValue【庁舎】&#10;一人当たり面積">
          <a:extLst>
            <a:ext uri="{FF2B5EF4-FFF2-40B4-BE49-F238E27FC236}">
              <a16:creationId xmlns:a16="http://schemas.microsoft.com/office/drawing/2014/main" id="{BA6417EE-A94C-4761-A469-E25B2C512297}"/>
            </a:ext>
          </a:extLst>
        </xdr:cNvPr>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24328</xdr:rowOff>
    </xdr:from>
    <xdr:ext cx="469744" cy="259045"/>
    <xdr:sp macro="" textlink="">
      <xdr:nvSpPr>
        <xdr:cNvPr id="654" name="n_2mainValue【庁舎】&#10;一人当たり面積">
          <a:extLst>
            <a:ext uri="{FF2B5EF4-FFF2-40B4-BE49-F238E27FC236}">
              <a16:creationId xmlns:a16="http://schemas.microsoft.com/office/drawing/2014/main" id="{AFC09195-A6D4-4AB7-9A97-DBA7B0B50C8D}"/>
            </a:ext>
          </a:extLst>
        </xdr:cNvPr>
        <xdr:cNvSpPr txBox="1"/>
      </xdr:nvSpPr>
      <xdr:spPr>
        <a:xfrm>
          <a:off x="20199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43922</xdr:rowOff>
    </xdr:from>
    <xdr:ext cx="469744" cy="259045"/>
    <xdr:sp macro="" textlink="">
      <xdr:nvSpPr>
        <xdr:cNvPr id="655" name="n_3mainValue【庁舎】&#10;一人当たり面積">
          <a:extLst>
            <a:ext uri="{FF2B5EF4-FFF2-40B4-BE49-F238E27FC236}">
              <a16:creationId xmlns:a16="http://schemas.microsoft.com/office/drawing/2014/main" id="{0C56665B-8841-4C75-9BDA-22CD9D1102EE}"/>
            </a:ext>
          </a:extLst>
        </xdr:cNvPr>
        <xdr:cNvSpPr txBox="1"/>
      </xdr:nvSpPr>
      <xdr:spPr>
        <a:xfrm>
          <a:off x="19310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54808</xdr:rowOff>
    </xdr:from>
    <xdr:ext cx="469744" cy="259045"/>
    <xdr:sp macro="" textlink="">
      <xdr:nvSpPr>
        <xdr:cNvPr id="656" name="n_4mainValue【庁舎】&#10;一人当たり面積">
          <a:extLst>
            <a:ext uri="{FF2B5EF4-FFF2-40B4-BE49-F238E27FC236}">
              <a16:creationId xmlns:a16="http://schemas.microsoft.com/office/drawing/2014/main" id="{9F460373-0053-4285-807B-7783C9F126DA}"/>
            </a:ext>
          </a:extLst>
        </xdr:cNvPr>
        <xdr:cNvSpPr txBox="1"/>
      </xdr:nvSpPr>
      <xdr:spPr>
        <a:xfrm>
          <a:off x="18421427" y="1771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D65D1576-B7D9-4AE4-90D8-0BF802BC5A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0684AD5D-5B87-4639-8A99-1025AC5306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23796932-111B-4762-AC79-E8A78F1210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類似団体と比較して特に有形固定資産減価償却率が高いのは、</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一般廃棄物処理施設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当町の</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一般廃棄物処理施設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は、近隣自治体と広域で行政事務組合を形成し、近年中に改修が計画されている。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福祉施設</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は、令和元年度に老人憩いの家の取壊しを行った事により償却率が改善されている。</a:t>
          </a:r>
          <a:r>
            <a:rPr kumimoji="1" lang="ja-JP" altLang="ja-JP" sz="1100" b="0" i="0" baseline="0">
              <a:solidFill>
                <a:schemeClr val="dk1"/>
              </a:solidFill>
              <a:effectLst/>
              <a:latin typeface="+mn-lt"/>
              <a:ea typeface="+mn-ea"/>
              <a:cs typeface="+mn-cs"/>
            </a:rPr>
            <a:t>今後も老朽化の状況もみながら取壊しや修繕等を行い改善に取り組むこととしている。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策定した公共施設等総合管理計画に基づき、利用状況を把握した上で近傍に類似施設がある場合には統廃合や、老朽化が進んでいるものものについては施設を解体するなど、ストック改善に取り組んでいる。</a:t>
          </a:r>
          <a:endParaRPr kumimoji="1" lang="en-US" altLang="ja-JP" sz="1100" b="0" i="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5,678
5,642
30.94
4,031,619
3,906,923
65,856
2,447,475
4,637,887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本数値は、本年と過去</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年の基準財政収入額と基準財政需要額の割合の平均をしたもので、各年の割合は、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となっており、前年と比較してやや減少しており、類似団体や県平均と比較しても低い数値となっている。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前年から割合が減少している主な要因は、基準財政収入額のうち市町村民税の法人税割で▲</a:t>
          </a:r>
          <a:r>
            <a:rPr kumimoji="1" lang="en-US" altLang="ja-JP" sz="1300">
              <a:latin typeface="ＭＳ Ｐゴシック" panose="020B0600070205080204" pitchFamily="50" charset="-128"/>
              <a:ea typeface="ＭＳ Ｐゴシック" panose="020B0600070205080204" pitchFamily="50" charset="-128"/>
            </a:rPr>
            <a:t>11,045</a:t>
          </a:r>
          <a:r>
            <a:rPr kumimoji="1" lang="ja-JP" altLang="en-US" sz="1300">
              <a:latin typeface="ＭＳ Ｐゴシック" panose="020B0600070205080204" pitchFamily="50" charset="-128"/>
              <a:ea typeface="ＭＳ Ｐゴシック" panose="020B0600070205080204" pitchFamily="50" charset="-128"/>
            </a:rPr>
            <a:t>千円、固定資産税で▲</a:t>
          </a:r>
          <a:r>
            <a:rPr kumimoji="1" lang="en-US" altLang="ja-JP" sz="1300">
              <a:latin typeface="ＭＳ Ｐゴシック" panose="020B0600070205080204" pitchFamily="50" charset="-128"/>
              <a:ea typeface="ＭＳ Ｐゴシック" panose="020B0600070205080204" pitchFamily="50" charset="-128"/>
            </a:rPr>
            <a:t>10,502</a:t>
          </a:r>
          <a:r>
            <a:rPr kumimoji="1" lang="ja-JP" altLang="en-US" sz="1300">
              <a:latin typeface="ＭＳ Ｐゴシック" panose="020B0600070205080204" pitchFamily="50" charset="-128"/>
              <a:ea typeface="ＭＳ Ｐゴシック" panose="020B0600070205080204" pitchFamily="50" charset="-128"/>
            </a:rPr>
            <a:t>千円減少し、基準財政需要額のうち社会福祉費で</a:t>
          </a:r>
          <a:r>
            <a:rPr kumimoji="1" lang="en-US" altLang="ja-JP" sz="1300">
              <a:latin typeface="ＭＳ Ｐゴシック" panose="020B0600070205080204" pitchFamily="50" charset="-128"/>
              <a:ea typeface="ＭＳ Ｐゴシック" panose="020B0600070205080204" pitchFamily="50" charset="-128"/>
            </a:rPr>
            <a:t>11,074</a:t>
          </a:r>
          <a:r>
            <a:rPr kumimoji="1" lang="ja-JP" altLang="en-US" sz="1300">
              <a:latin typeface="ＭＳ Ｐゴシック" panose="020B0600070205080204" pitchFamily="50" charset="-128"/>
              <a:ea typeface="ＭＳ Ｐゴシック" panose="020B0600070205080204" pitchFamily="50" charset="-128"/>
            </a:rPr>
            <a:t>千円、過疎対策事業債償還費で</a:t>
          </a:r>
          <a:r>
            <a:rPr kumimoji="1" lang="en-US" altLang="ja-JP" sz="1300">
              <a:latin typeface="ＭＳ Ｐゴシック" panose="020B0600070205080204" pitchFamily="50" charset="-128"/>
              <a:ea typeface="ＭＳ Ｐゴシック" panose="020B0600070205080204" pitchFamily="50" charset="-128"/>
            </a:rPr>
            <a:t>10,517</a:t>
          </a:r>
          <a:r>
            <a:rPr kumimoji="1" lang="ja-JP" altLang="en-US" sz="1300">
              <a:latin typeface="ＭＳ Ｐゴシック" panose="020B0600070205080204" pitchFamily="50" charset="-128"/>
              <a:ea typeface="ＭＳ Ｐゴシック" panose="020B0600070205080204" pitchFamily="50" charset="-128"/>
            </a:rPr>
            <a:t>千円増加したことによる。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歳入総額では、対前年度</a:t>
          </a:r>
          <a:r>
            <a:rPr kumimoji="1" lang="en-US" altLang="ja-JP" sz="1300">
              <a:latin typeface="ＭＳ Ｐゴシック" panose="020B0600070205080204" pitchFamily="50" charset="-128"/>
              <a:ea typeface="ＭＳ Ｐゴシック" panose="020B0600070205080204" pitchFamily="50" charset="-128"/>
            </a:rPr>
            <a:t>261,156</a:t>
          </a:r>
          <a:r>
            <a:rPr kumimoji="1" lang="ja-JP" altLang="en-US" sz="1300">
              <a:latin typeface="ＭＳ Ｐゴシック" panose="020B0600070205080204" pitchFamily="50" charset="-128"/>
              <a:ea typeface="ＭＳ Ｐゴシック" panose="020B0600070205080204" pitchFamily="50" charset="-128"/>
            </a:rPr>
            <a:t>千円の増、歳出総額では</a:t>
          </a:r>
          <a:r>
            <a:rPr kumimoji="1" lang="en-US" altLang="ja-JP" sz="1300">
              <a:latin typeface="ＭＳ Ｐゴシック" panose="020B0600070205080204" pitchFamily="50" charset="-128"/>
              <a:ea typeface="ＭＳ Ｐゴシック" panose="020B0600070205080204" pitchFamily="50" charset="-128"/>
            </a:rPr>
            <a:t>226,888</a:t>
          </a:r>
          <a:r>
            <a:rPr kumimoji="1" lang="ja-JP" altLang="en-US" sz="1300">
              <a:latin typeface="ＭＳ Ｐゴシック" panose="020B0600070205080204" pitchFamily="50" charset="-128"/>
              <a:ea typeface="ＭＳ Ｐゴシック" panose="020B0600070205080204" pitchFamily="50" charset="-128"/>
            </a:rPr>
            <a:t>千円の増となっている。分子となる経常的一般財源のうち、他会計への繰入金が</a:t>
          </a:r>
          <a:r>
            <a:rPr kumimoji="1" lang="en-US" altLang="ja-JP" sz="1300">
              <a:latin typeface="ＭＳ Ｐゴシック" panose="020B0600070205080204" pitchFamily="50" charset="-128"/>
              <a:ea typeface="ＭＳ Ｐゴシック" panose="020B0600070205080204" pitchFamily="50" charset="-128"/>
            </a:rPr>
            <a:t>23,809</a:t>
          </a:r>
          <a:r>
            <a:rPr kumimoji="1" lang="ja-JP" altLang="en-US" sz="1300">
              <a:latin typeface="ＭＳ Ｐゴシック" panose="020B0600070205080204" pitchFamily="50" charset="-128"/>
              <a:ea typeface="ＭＳ Ｐゴシック" panose="020B0600070205080204" pitchFamily="50" charset="-128"/>
            </a:rPr>
            <a:t>千円の増額となっており、また、消費税増税の影響で、物件費については</a:t>
          </a:r>
          <a:r>
            <a:rPr kumimoji="1" lang="en-US" altLang="ja-JP" sz="1300">
              <a:latin typeface="ＭＳ Ｐゴシック" panose="020B0600070205080204" pitchFamily="50" charset="-128"/>
              <a:ea typeface="ＭＳ Ｐゴシック" panose="020B0600070205080204" pitchFamily="50" charset="-128"/>
            </a:rPr>
            <a:t>23,916</a:t>
          </a:r>
          <a:r>
            <a:rPr kumimoji="1" lang="ja-JP" altLang="en-US" sz="1300">
              <a:latin typeface="ＭＳ Ｐゴシック" panose="020B0600070205080204" pitchFamily="50" charset="-128"/>
              <a:ea typeface="ＭＳ Ｐゴシック" panose="020B0600070205080204" pitchFamily="50" charset="-128"/>
            </a:rPr>
            <a:t>千円、補助費等についてもそれぞれ増加となっている。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分母については、臨時財政対策債が前年度に比べて</a:t>
          </a:r>
          <a:r>
            <a:rPr kumimoji="1" lang="en-US" altLang="ja-JP" sz="1300">
              <a:latin typeface="ＭＳ Ｐゴシック" panose="020B0600070205080204" pitchFamily="50" charset="-128"/>
              <a:ea typeface="ＭＳ Ｐゴシック" panose="020B0600070205080204" pitchFamily="50" charset="-128"/>
            </a:rPr>
            <a:t>31,400</a:t>
          </a:r>
          <a:r>
            <a:rPr kumimoji="1" lang="ja-JP" altLang="en-US" sz="1300">
              <a:latin typeface="ＭＳ Ｐゴシック" panose="020B0600070205080204" pitchFamily="50" charset="-128"/>
              <a:ea typeface="ＭＳ Ｐゴシック" panose="020B0600070205080204" pitchFamily="50" charset="-128"/>
            </a:rPr>
            <a:t>千円の減少となったが、地方交付税が</a:t>
          </a:r>
          <a:r>
            <a:rPr kumimoji="1" lang="en-US" altLang="ja-JP" sz="1300">
              <a:latin typeface="ＭＳ Ｐゴシック" panose="020B0600070205080204" pitchFamily="50" charset="-128"/>
              <a:ea typeface="ＭＳ Ｐゴシック" panose="020B0600070205080204" pitchFamily="50" charset="-128"/>
            </a:rPr>
            <a:t>57,893</a:t>
          </a:r>
          <a:r>
            <a:rPr kumimoji="1" lang="ja-JP" altLang="en-US" sz="1300">
              <a:latin typeface="ＭＳ Ｐゴシック" panose="020B0600070205080204" pitchFamily="50" charset="-128"/>
              <a:ea typeface="ＭＳ Ｐゴシック" panose="020B0600070205080204" pitchFamily="50" charset="-128"/>
            </a:rPr>
            <a:t>千円増加したため分子の増額分をやや補うことができ、経常収支比率が対前年度比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22352</xdr:rowOff>
    </xdr:from>
    <xdr:to>
      <xdr:col>23</xdr:col>
      <xdr:colOff>133350</xdr:colOff>
      <xdr:row>65</xdr:row>
      <xdr:rowOff>80264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6660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80264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666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80264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6043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82804</xdr:rowOff>
    </xdr:from>
    <xdr:to>
      <xdr:col>11</xdr:col>
      <xdr:colOff>31750</xdr:colOff>
      <xdr:row>64</xdr:row>
      <xdr:rowOff>87630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556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29464</xdr:rowOff>
    </xdr:from>
    <xdr:to>
      <xdr:col>23</xdr:col>
      <xdr:colOff>184150</xdr:colOff>
      <xdr:row>65</xdr:row>
      <xdr:rowOff>131064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1541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4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29464</xdr:rowOff>
    </xdr:from>
    <xdr:to>
      <xdr:col>15</xdr:col>
      <xdr:colOff>133350</xdr:colOff>
      <xdr:row>65</xdr:row>
      <xdr:rowOff>131064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前年と比較して増加したのは、消費税増税に伴い物件費の決算額が増加したことが要因である。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今後は、事務事業の見直しを進めるとともに、全ての事務事業の優先度を厳しく点検し、優先度の低い事務事業について計画的に廃止・縮小を進め、経常経費の削減を図る。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85985</xdr:rowOff>
    </xdr:from>
    <xdr:to>
      <xdr:col>23</xdr:col>
      <xdr:colOff>133350</xdr:colOff>
      <xdr:row>82</xdr:row>
      <xdr:rowOff>149068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44885"/>
          <a:ext cx="838200" cy="6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81775</xdr:rowOff>
    </xdr:from>
    <xdr:to>
      <xdr:col>19</xdr:col>
      <xdr:colOff>133350</xdr:colOff>
      <xdr:row>82</xdr:row>
      <xdr:rowOff>85985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40675"/>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81775</xdr:rowOff>
    </xdr:from>
    <xdr:to>
      <xdr:col>15</xdr:col>
      <xdr:colOff>82550</xdr:colOff>
      <xdr:row>82</xdr:row>
      <xdr:rowOff>89457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40675"/>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89457</xdr:rowOff>
    </xdr:from>
    <xdr:to>
      <xdr:col>11</xdr:col>
      <xdr:colOff>31750</xdr:colOff>
      <xdr:row>82</xdr:row>
      <xdr:rowOff>111471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48357"/>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98268</xdr:rowOff>
    </xdr:from>
    <xdr:to>
      <xdr:col>23</xdr:col>
      <xdr:colOff>184150</xdr:colOff>
      <xdr:row>83</xdr:row>
      <xdr:rowOff>28418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114795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0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35185</xdr:rowOff>
    </xdr:from>
    <xdr:to>
      <xdr:col>19</xdr:col>
      <xdr:colOff>184150</xdr:colOff>
      <xdr:row>82</xdr:row>
      <xdr:rowOff>136785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146962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6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30975</xdr:rowOff>
    </xdr:from>
    <xdr:to>
      <xdr:col>15</xdr:col>
      <xdr:colOff>133350</xdr:colOff>
      <xdr:row>82</xdr:row>
      <xdr:rowOff>132575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8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142752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5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38657</xdr:rowOff>
    </xdr:from>
    <xdr:to>
      <xdr:col>11</xdr:col>
      <xdr:colOff>82550</xdr:colOff>
      <xdr:row>82</xdr:row>
      <xdr:rowOff>140257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150434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6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60671</xdr:rowOff>
    </xdr:from>
    <xdr:to>
      <xdr:col>7</xdr:col>
      <xdr:colOff>31750</xdr:colOff>
      <xdr:row>82</xdr:row>
      <xdr:rowOff>162271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8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前年と比較してやや減少しているが、類似団体と比較してやや高い数値となっている。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諸々の経済情勢や本町の財政事情を勘案しながら、適正な数値を維持できるよう努める。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159052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0033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159052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888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44148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7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86</xdr:row>
      <xdr:rowOff>32657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705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148365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108252</xdr:rowOff>
    </xdr:from>
    <xdr:to>
      <xdr:col>77</xdr:col>
      <xdr:colOff>95250</xdr:colOff>
      <xdr:row>87</xdr:row>
      <xdr:rowOff>38402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23179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3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105125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類似団体平均を下回っている要因は、類似団体と比べ総務・企画部門及び民生部門が少ないことによるものである。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職員数は一定の人数を保っており、今後は、計画的な採用等により引き続き適正な定員管理に努める。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87662</xdr:rowOff>
    </xdr:from>
    <xdr:to>
      <xdr:col>81</xdr:col>
      <xdr:colOff>44450</xdr:colOff>
      <xdr:row>59</xdr:row>
      <xdr:rowOff>99726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203212"/>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70771</xdr:rowOff>
    </xdr:from>
    <xdr:to>
      <xdr:col>77</xdr:col>
      <xdr:colOff>44450</xdr:colOff>
      <xdr:row>59</xdr:row>
      <xdr:rowOff>87662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18632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70771</xdr:rowOff>
    </xdr:from>
    <xdr:to>
      <xdr:col>72</xdr:col>
      <xdr:colOff>203200</xdr:colOff>
      <xdr:row>59</xdr:row>
      <xdr:rowOff>74994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186321"/>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56293</xdr:rowOff>
    </xdr:from>
    <xdr:to>
      <xdr:col>68</xdr:col>
      <xdr:colOff>152400</xdr:colOff>
      <xdr:row>59</xdr:row>
      <xdr:rowOff>74994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171843"/>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48926</xdr:rowOff>
    </xdr:from>
    <xdr:to>
      <xdr:col>81</xdr:col>
      <xdr:colOff>95250</xdr:colOff>
      <xdr:row>59</xdr:row>
      <xdr:rowOff>150526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16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65453</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0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36862</xdr:rowOff>
    </xdr:from>
    <xdr:to>
      <xdr:col>77</xdr:col>
      <xdr:colOff>95250</xdr:colOff>
      <xdr:row>59</xdr:row>
      <xdr:rowOff>138462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1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148639</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921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19971</xdr:rowOff>
    </xdr:from>
    <xdr:to>
      <xdr:col>73</xdr:col>
      <xdr:colOff>44450</xdr:colOff>
      <xdr:row>59</xdr:row>
      <xdr:rowOff>121571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131748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90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24194</xdr:rowOff>
    </xdr:from>
    <xdr:to>
      <xdr:col>68</xdr:col>
      <xdr:colOff>203200</xdr:colOff>
      <xdr:row>59</xdr:row>
      <xdr:rowOff>125794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135971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90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5493</xdr:rowOff>
    </xdr:from>
    <xdr:to>
      <xdr:col>64</xdr:col>
      <xdr:colOff>152400</xdr:colOff>
      <xdr:row>59</xdr:row>
      <xdr:rowOff>107093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117270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類似団体平均を上回っているが、当町においては当該年度の元金償還額に対し、地方債の新規発行額が上回らないことを基本的な方針としており、適切な事業実施を検討し、水準の抑制に努める。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66294</xdr:rowOff>
    </xdr:from>
    <xdr:to>
      <xdr:col>81</xdr:col>
      <xdr:colOff>44450</xdr:colOff>
      <xdr:row>43</xdr:row>
      <xdr:rowOff>124206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43864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43</xdr:row>
      <xdr:rowOff>66294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33247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131572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3131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42</xdr:row>
      <xdr:rowOff>112268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2842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73406</xdr:rowOff>
    </xdr:from>
    <xdr:to>
      <xdr:col>81</xdr:col>
      <xdr:colOff>95250</xdr:colOff>
      <xdr:row>44</xdr:row>
      <xdr:rowOff>3556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45483</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15494</xdr:rowOff>
    </xdr:from>
    <xdr:to>
      <xdr:col>77</xdr:col>
      <xdr:colOff>95250</xdr:colOff>
      <xdr:row>43</xdr:row>
      <xdr:rowOff>117094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101871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類似団体と比較し最も高い数値となっている。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要因は、下水道事業における大型事業の実施の財源とした既発債の償還が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年と長期となっていること、また事業継続による毎年の地方債の新規発行により、地方債残高が積み重なり、一般会計における公営企業債等繰入見込額が増加していることによるものである。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今後は、事業実施の適正化を図り、財政健全化に努める。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32417</xdr:rowOff>
    </xdr:from>
    <xdr:to>
      <xdr:col>81</xdr:col>
      <xdr:colOff>44450</xdr:colOff>
      <xdr:row>22</xdr:row>
      <xdr:rowOff>29877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3632867"/>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2254</xdr:rowOff>
    </xdr:from>
    <xdr:to>
      <xdr:col>77</xdr:col>
      <xdr:colOff>44450</xdr:colOff>
      <xdr:row>21</xdr:row>
      <xdr:rowOff>32417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360270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134493</xdr:rowOff>
    </xdr:from>
    <xdr:to>
      <xdr:col>72</xdr:col>
      <xdr:colOff>203200</xdr:colOff>
      <xdr:row>21</xdr:row>
      <xdr:rowOff>2254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3563493"/>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104330</xdr:rowOff>
    </xdr:from>
    <xdr:to>
      <xdr:col>68</xdr:col>
      <xdr:colOff>152400</xdr:colOff>
      <xdr:row>20</xdr:row>
      <xdr:rowOff>134493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35333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150527</xdr:rowOff>
    </xdr:from>
    <xdr:to>
      <xdr:col>81</xdr:col>
      <xdr:colOff>95250</xdr:colOff>
      <xdr:row>22</xdr:row>
      <xdr:rowOff>80677</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37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46404</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364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153067</xdr:rowOff>
    </xdr:from>
    <xdr:to>
      <xdr:col>77</xdr:col>
      <xdr:colOff>95250</xdr:colOff>
      <xdr:row>21</xdr:row>
      <xdr:rowOff>83217</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35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67994</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366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122904</xdr:rowOff>
    </xdr:from>
    <xdr:to>
      <xdr:col>73</xdr:col>
      <xdr:colOff>44450</xdr:colOff>
      <xdr:row>21</xdr:row>
      <xdr:rowOff>53054</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35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37831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6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83693</xdr:rowOff>
    </xdr:from>
    <xdr:to>
      <xdr:col>68</xdr:col>
      <xdr:colOff>203200</xdr:colOff>
      <xdr:row>21</xdr:row>
      <xdr:rowOff>13843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35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170070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359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53530</xdr:rowOff>
    </xdr:from>
    <xdr:to>
      <xdr:col>64</xdr:col>
      <xdr:colOff>152400</xdr:colOff>
      <xdr:row>20</xdr:row>
      <xdr:rowOff>155130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34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139907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356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5,678
5,642
30.94
4,031,619
3,906,923
65,856
2,447,475
4,637,887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人件費に係る経常収支比率は、前年と比較するとやや増加しているが、類似団体や県平均と比較すると、低い数値となっている。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要因としては、ごみ処理業務や消防業務等を一部事務組合で行っているためで、一部事務組合の人件費に充てる負担金などといった人件費に準ずる費用を合計した場合の、人口１人当たりの歳出決算額は類似団体平均を上回っており、今後これらも含めた人件費関係経費について、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34</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63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6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物件費に係る経常収支比率は、前年と比較してやや増加しており、類似団体や県平均と比較しても高い数値となっている。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近年の数値の高止まりの要因は、当町の認定こども園の指定管理等により、職員の人件費等が委託料等（物件費）で支出されているためである。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今後は、予算編成時において、概算予算基準（シーリング）を設定する等により物件費の低減を図りたい。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75565</xdr:rowOff>
    </xdr:from>
    <xdr:to>
      <xdr:col>82</xdr:col>
      <xdr:colOff>107950</xdr:colOff>
      <xdr:row>16</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187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75565</xdr:rowOff>
    </xdr:from>
    <xdr:to>
      <xdr:col>78</xdr:col>
      <xdr:colOff>69850</xdr:colOff>
      <xdr:row>16</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187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86995</xdr:rowOff>
    </xdr:from>
    <xdr:to>
      <xdr:col>73</xdr:col>
      <xdr:colOff>180975</xdr:colOff>
      <xdr:row>16</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30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52705</xdr:rowOff>
    </xdr:from>
    <xdr:to>
      <xdr:col>69</xdr:col>
      <xdr:colOff>92075</xdr:colOff>
      <xdr:row>16</xdr:row>
      <xdr:rowOff>86995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95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24765</xdr:rowOff>
    </xdr:from>
    <xdr:to>
      <xdr:col>78</xdr:col>
      <xdr:colOff>120650</xdr:colOff>
      <xdr:row>16</xdr:row>
      <xdr:rowOff>126365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111142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54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64770</xdr:rowOff>
    </xdr:from>
    <xdr:to>
      <xdr:col>74</xdr:col>
      <xdr:colOff>31750</xdr:colOff>
      <xdr:row>16</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151147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36195</xdr:rowOff>
    </xdr:from>
    <xdr:to>
      <xdr:col>69</xdr:col>
      <xdr:colOff>142875</xdr:colOff>
      <xdr:row>16</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122572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xdr:rowOff>
    </xdr:from>
    <xdr:to>
      <xdr:col>65</xdr:col>
      <xdr:colOff>53975</xdr:colOff>
      <xdr:row>16</xdr:row>
      <xdr:rowOff>103505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88282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扶助費に係る経常収支比率は、前年と比較してやや減少しており、類似団体や県平均と比較しても低い数値となっている。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今後も資格審査等の適正化や各種手当への独自加算の見直しを含め、財政を圧迫する要因を抑制するよう努める。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54</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その他に係る経常収支比率は、前年と比較してやや増加しており、類似団体や県平均と比較しても高い数値となっている。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大きくなっている要因は、上・下水道施設の維持管理など公営企業会計への繰出金によるものである。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この高止まりの状況は引き続き予想されるため、上・下水道事業において、経費削減に努めるとともに、独立採算の原則に立ち返った料金の適正化等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168148</xdr:rowOff>
    </xdr:from>
    <xdr:to>
      <xdr:col>82</xdr:col>
      <xdr:colOff>107950</xdr:colOff>
      <xdr:row>59</xdr:row>
      <xdr:rowOff>37846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1122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168148</xdr:rowOff>
    </xdr:from>
    <xdr:to>
      <xdr:col>78</xdr:col>
      <xdr:colOff>69850</xdr:colOff>
      <xdr:row>58</xdr:row>
      <xdr:rowOff>168148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112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168148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0253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158496</xdr:rowOff>
    </xdr:from>
    <xdr:to>
      <xdr:col>82</xdr:col>
      <xdr:colOff>158750</xdr:colOff>
      <xdr:row>59</xdr:row>
      <xdr:rowOff>88646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130573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117348</xdr:rowOff>
    </xdr:from>
    <xdr:to>
      <xdr:col>78</xdr:col>
      <xdr:colOff>120650</xdr:colOff>
      <xdr:row>59</xdr:row>
      <xdr:rowOff>47498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32275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4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117348</xdr:rowOff>
    </xdr:from>
    <xdr:to>
      <xdr:col>74</xdr:col>
      <xdr:colOff>31750</xdr:colOff>
      <xdr:row>59</xdr:row>
      <xdr:rowOff>47498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32275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14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と比較してやや増加しており、類似団体や県平均と比較しても高い数値となっている。将来的にも一部事務組合の施設の老朽化に伴い改修等が計画されており、当該負担金の増額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引き続き、各種団体への補助金については、実績、成果等で精査の上、慣例的な補助の廃止、見直し等により適正な交付を行うよう徹底し、補助費の抑制に努める。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404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115570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404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115570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38</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454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公債費に係る経常収支比率は、前年と比較するとやや減少しており、類似団体や県平均と比較しても低い数値となっている。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今後も引き続き、元金償還額に対し地方債の新規発行額が上回らないよう適正な事業選定及び新規地方債発行を抑制し、公債費の縮減に努める。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129287</xdr:rowOff>
    </xdr:from>
    <xdr:to>
      <xdr:col>24</xdr:col>
      <xdr:colOff>25400</xdr:colOff>
      <xdr:row>77</xdr:row>
      <xdr:rowOff>161289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3309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161289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035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101854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577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56135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39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95014</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公債費以外に係る経常収支比率は、前年と比較してやや増加しており、類似団体や県平均と比較しても高い数値となっている。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要因は、物件費及び繰出金にかかる経常経費が高いためである。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前年から比率は増加しているため、今後の比率減少のためには、徹底した歳出削減と公営企業会計が独立して運営できるよう努力し、一般会計からの繰出金の抑制が強く求められる。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17272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3035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78</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3035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44704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3080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134483</xdr:rowOff>
    </xdr:from>
    <xdr:to>
      <xdr:col>29</xdr:col>
      <xdr:colOff>127000</xdr:colOff>
      <xdr:row>18</xdr:row>
      <xdr:rowOff>155002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68208"/>
          <a:ext cx="647700" cy="20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155002</xdr:rowOff>
    </xdr:from>
    <xdr:to>
      <xdr:col>26</xdr:col>
      <xdr:colOff>50800</xdr:colOff>
      <xdr:row>19</xdr:row>
      <xdr:rowOff>6394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88727"/>
          <a:ext cx="698500" cy="2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6394</xdr:rowOff>
    </xdr:from>
    <xdr:to>
      <xdr:col>22</xdr:col>
      <xdr:colOff>114300</xdr:colOff>
      <xdr:row>19</xdr:row>
      <xdr:rowOff>32079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11569"/>
          <a:ext cx="698500" cy="25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32079</xdr:rowOff>
    </xdr:from>
    <xdr:to>
      <xdr:col>18</xdr:col>
      <xdr:colOff>177800</xdr:colOff>
      <xdr:row>19</xdr:row>
      <xdr:rowOff>46646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37254"/>
          <a:ext cx="698500" cy="14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83683</xdr:rowOff>
    </xdr:from>
    <xdr:to>
      <xdr:col>29</xdr:col>
      <xdr:colOff>177800</xdr:colOff>
      <xdr:row>19</xdr:row>
      <xdr:rowOff>13833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1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55760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8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104202</xdr:rowOff>
    </xdr:from>
    <xdr:to>
      <xdr:col>26</xdr:col>
      <xdr:colOff>101600</xdr:colOff>
      <xdr:row>19</xdr:row>
      <xdr:rowOff>34352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3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19129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2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127044</xdr:rowOff>
    </xdr:from>
    <xdr:to>
      <xdr:col>22</xdr:col>
      <xdr:colOff>165100</xdr:colOff>
      <xdr:row>19</xdr:row>
      <xdr:rowOff>57194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6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41971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4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152729</xdr:rowOff>
    </xdr:from>
    <xdr:to>
      <xdr:col>19</xdr:col>
      <xdr:colOff>38100</xdr:colOff>
      <xdr:row>19</xdr:row>
      <xdr:rowOff>82879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86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67656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7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167296</xdr:rowOff>
    </xdr:from>
    <xdr:to>
      <xdr:col>15</xdr:col>
      <xdr:colOff>101600</xdr:colOff>
      <xdr:row>19</xdr:row>
      <xdr:rowOff>97446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0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82223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8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274431</xdr:rowOff>
    </xdr:from>
    <xdr:to>
      <xdr:col>29</xdr:col>
      <xdr:colOff>127000</xdr:colOff>
      <xdr:row>34</xdr:row>
      <xdr:rowOff>305700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541881"/>
          <a:ext cx="647700" cy="31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274431</xdr:rowOff>
    </xdr:from>
    <xdr:to>
      <xdr:col>26</xdr:col>
      <xdr:colOff>50800</xdr:colOff>
      <xdr:row>34</xdr:row>
      <xdr:rowOff>298417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41881"/>
          <a:ext cx="698500" cy="23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298417</xdr:rowOff>
    </xdr:from>
    <xdr:to>
      <xdr:col>22</xdr:col>
      <xdr:colOff>114300</xdr:colOff>
      <xdr:row>35</xdr:row>
      <xdr:rowOff>100743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65867"/>
          <a:ext cx="698500" cy="145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100743</xdr:rowOff>
    </xdr:from>
    <xdr:to>
      <xdr:col>18</xdr:col>
      <xdr:colOff>177800</xdr:colOff>
      <xdr:row>35</xdr:row>
      <xdr:rowOff>124910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11093"/>
          <a:ext cx="698500" cy="24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254900</xdr:rowOff>
    </xdr:from>
    <xdr:to>
      <xdr:col>29</xdr:col>
      <xdr:colOff>177800</xdr:colOff>
      <xdr:row>35</xdr:row>
      <xdr:rowOff>13600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2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99977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6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223631</xdr:rowOff>
    </xdr:from>
    <xdr:to>
      <xdr:col>26</xdr:col>
      <xdr:colOff>101600</xdr:colOff>
      <xdr:row>34</xdr:row>
      <xdr:rowOff>325231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91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335408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59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247617</xdr:rowOff>
    </xdr:from>
    <xdr:to>
      <xdr:col>22</xdr:col>
      <xdr:colOff>165100</xdr:colOff>
      <xdr:row>35</xdr:row>
      <xdr:rowOff>6317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1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16494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8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49943</xdr:rowOff>
    </xdr:from>
    <xdr:to>
      <xdr:col>19</xdr:col>
      <xdr:colOff>38100</xdr:colOff>
      <xdr:row>35</xdr:row>
      <xdr:rowOff>151543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6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161721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2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74110</xdr:rowOff>
    </xdr:from>
    <xdr:to>
      <xdr:col>15</xdr:col>
      <xdr:colOff>101600</xdr:colOff>
      <xdr:row>35</xdr:row>
      <xdr:rowOff>175710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8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185887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5,678
5,642
30.94
4,031,619
3,906,923
65,856
2,447,475
4,637,887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91282</xdr:rowOff>
    </xdr:from>
    <xdr:to>
      <xdr:col>24</xdr:col>
      <xdr:colOff>63500</xdr:colOff>
      <xdr:row>37</xdr:row>
      <xdr:rowOff>102964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34932"/>
          <a:ext cx="8382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99093</xdr:rowOff>
    </xdr:from>
    <xdr:to>
      <xdr:col>19</xdr:col>
      <xdr:colOff>177800</xdr:colOff>
      <xdr:row>37</xdr:row>
      <xdr:rowOff>102964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42743"/>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99093</xdr:rowOff>
    </xdr:from>
    <xdr:to>
      <xdr:col>15</xdr:col>
      <xdr:colOff>50800</xdr:colOff>
      <xdr:row>37</xdr:row>
      <xdr:rowOff>114028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2743"/>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114028</xdr:rowOff>
    </xdr:from>
    <xdr:to>
      <xdr:col>10</xdr:col>
      <xdr:colOff>114300</xdr:colOff>
      <xdr:row>37</xdr:row>
      <xdr:rowOff>118021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7678"/>
          <a:ext cx="8890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40482</xdr:rowOff>
    </xdr:from>
    <xdr:to>
      <xdr:col>24</xdr:col>
      <xdr:colOff>114300</xdr:colOff>
      <xdr:row>37</xdr:row>
      <xdr:rowOff>142082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18909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52164</xdr:rowOff>
    </xdr:from>
    <xdr:to>
      <xdr:col>20</xdr:col>
      <xdr:colOff>38100</xdr:colOff>
      <xdr:row>37</xdr:row>
      <xdr:rowOff>153764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144891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48293</xdr:rowOff>
    </xdr:from>
    <xdr:to>
      <xdr:col>15</xdr:col>
      <xdr:colOff>101600</xdr:colOff>
      <xdr:row>37</xdr:row>
      <xdr:rowOff>149893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141020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63228</xdr:rowOff>
    </xdr:from>
    <xdr:to>
      <xdr:col>10</xdr:col>
      <xdr:colOff>165100</xdr:colOff>
      <xdr:row>37</xdr:row>
      <xdr:rowOff>164829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155955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67221</xdr:rowOff>
    </xdr:from>
    <xdr:to>
      <xdr:col>6</xdr:col>
      <xdr:colOff>38100</xdr:colOff>
      <xdr:row>37</xdr:row>
      <xdr:rowOff>168821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159948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124416</xdr:rowOff>
    </xdr:from>
    <xdr:to>
      <xdr:col>24</xdr:col>
      <xdr:colOff>63500</xdr:colOff>
      <xdr:row>56</xdr:row>
      <xdr:rowOff>15177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54166"/>
          <a:ext cx="838200" cy="6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15177</xdr:rowOff>
    </xdr:from>
    <xdr:to>
      <xdr:col>19</xdr:col>
      <xdr:colOff>177800</xdr:colOff>
      <xdr:row>56</xdr:row>
      <xdr:rowOff>16293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16377"/>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157773</xdr:rowOff>
    </xdr:from>
    <xdr:to>
      <xdr:col>15</xdr:col>
      <xdr:colOff>50800</xdr:colOff>
      <xdr:row>56</xdr:row>
      <xdr:rowOff>16293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87523"/>
          <a:ext cx="8890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138406</xdr:rowOff>
    </xdr:from>
    <xdr:to>
      <xdr:col>10</xdr:col>
      <xdr:colOff>114300</xdr:colOff>
      <xdr:row>55</xdr:row>
      <xdr:rowOff>157773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68156"/>
          <a:ext cx="889000" cy="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73616</xdr:rowOff>
    </xdr:from>
    <xdr:to>
      <xdr:col>24</xdr:col>
      <xdr:colOff>114300</xdr:colOff>
      <xdr:row>56</xdr:row>
      <xdr:rowOff>3766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96493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5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135827</xdr:rowOff>
    </xdr:from>
    <xdr:to>
      <xdr:col>20</xdr:col>
      <xdr:colOff>38100</xdr:colOff>
      <xdr:row>56</xdr:row>
      <xdr:rowOff>65977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6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57104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5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136943</xdr:rowOff>
    </xdr:from>
    <xdr:to>
      <xdr:col>15</xdr:col>
      <xdr:colOff>101600</xdr:colOff>
      <xdr:row>56</xdr:row>
      <xdr:rowOff>67093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6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58220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5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106973</xdr:rowOff>
    </xdr:from>
    <xdr:to>
      <xdr:col>10</xdr:col>
      <xdr:colOff>165100</xdr:colOff>
      <xdr:row>56</xdr:row>
      <xdr:rowOff>37123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3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28250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2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87606</xdr:rowOff>
    </xdr:from>
    <xdr:to>
      <xdr:col>6</xdr:col>
      <xdr:colOff>38100</xdr:colOff>
      <xdr:row>56</xdr:row>
      <xdr:rowOff>17756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34283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64757</xdr:rowOff>
    </xdr:from>
    <xdr:to>
      <xdr:col>24</xdr:col>
      <xdr:colOff>63500</xdr:colOff>
      <xdr:row>78</xdr:row>
      <xdr:rowOff>85026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37857"/>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85026</xdr:rowOff>
    </xdr:from>
    <xdr:to>
      <xdr:col>19</xdr:col>
      <xdr:colOff>177800</xdr:colOff>
      <xdr:row>78</xdr:row>
      <xdr:rowOff>104800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58126"/>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104800</xdr:rowOff>
    </xdr:from>
    <xdr:to>
      <xdr:col>15</xdr:col>
      <xdr:colOff>50800</xdr:colOff>
      <xdr:row>78</xdr:row>
      <xdr:rowOff>132004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77900"/>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132004</xdr:rowOff>
    </xdr:from>
    <xdr:to>
      <xdr:col>10</xdr:col>
      <xdr:colOff>114300</xdr:colOff>
      <xdr:row>78</xdr:row>
      <xdr:rowOff>142748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05104"/>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13957</xdr:rowOff>
    </xdr:from>
    <xdr:to>
      <xdr:col>24</xdr:col>
      <xdr:colOff>114300</xdr:colOff>
      <xdr:row>78</xdr:row>
      <xdr:rowOff>115557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100334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0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34226</xdr:rowOff>
    </xdr:from>
    <xdr:to>
      <xdr:col>20</xdr:col>
      <xdr:colOff>38100</xdr:colOff>
      <xdr:row>78</xdr:row>
      <xdr:rowOff>135826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126953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54000</xdr:rowOff>
    </xdr:from>
    <xdr:to>
      <xdr:col>15</xdr:col>
      <xdr:colOff>101600</xdr:colOff>
      <xdr:row>78</xdr:row>
      <xdr:rowOff>155600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146727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81204</xdr:rowOff>
    </xdr:from>
    <xdr:to>
      <xdr:col>10</xdr:col>
      <xdr:colOff>165100</xdr:colOff>
      <xdr:row>79</xdr:row>
      <xdr:rowOff>11354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2481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91948</xdr:rowOff>
    </xdr:from>
    <xdr:to>
      <xdr:col>6</xdr:col>
      <xdr:colOff>38100</xdr:colOff>
      <xdr:row>79</xdr:row>
      <xdr:rowOff>22098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6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13225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22606</xdr:rowOff>
    </xdr:from>
    <xdr:to>
      <xdr:col>24</xdr:col>
      <xdr:colOff>63500</xdr:colOff>
      <xdr:row>97</xdr:row>
      <xdr:rowOff>31535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53256"/>
          <a:ext cx="8382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8623</xdr:rowOff>
    </xdr:from>
    <xdr:to>
      <xdr:col>19</xdr:col>
      <xdr:colOff>177800</xdr:colOff>
      <xdr:row>97</xdr:row>
      <xdr:rowOff>31535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39273"/>
          <a:ext cx="889000" cy="2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126288</xdr:rowOff>
    </xdr:from>
    <xdr:to>
      <xdr:col>15</xdr:col>
      <xdr:colOff>50800</xdr:colOff>
      <xdr:row>97</xdr:row>
      <xdr:rowOff>8623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85488"/>
          <a:ext cx="889000" cy="5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126288</xdr:rowOff>
    </xdr:from>
    <xdr:to>
      <xdr:col>10</xdr:col>
      <xdr:colOff>114300</xdr:colOff>
      <xdr:row>97</xdr:row>
      <xdr:rowOff>52667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85488"/>
          <a:ext cx="889000" cy="9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143256</xdr:rowOff>
    </xdr:from>
    <xdr:to>
      <xdr:col>24</xdr:col>
      <xdr:colOff>114300</xdr:colOff>
      <xdr:row>97</xdr:row>
      <xdr:rowOff>73406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121683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8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152185</xdr:rowOff>
    </xdr:from>
    <xdr:to>
      <xdr:col>20</xdr:col>
      <xdr:colOff>38100</xdr:colOff>
      <xdr:row>97</xdr:row>
      <xdr:rowOff>82335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73462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129273</xdr:rowOff>
    </xdr:from>
    <xdr:to>
      <xdr:col>15</xdr:col>
      <xdr:colOff>101600</xdr:colOff>
      <xdr:row>97</xdr:row>
      <xdr:rowOff>59423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75950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3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75488</xdr:rowOff>
    </xdr:from>
    <xdr:to>
      <xdr:col>10</xdr:col>
      <xdr:colOff>165100</xdr:colOff>
      <xdr:row>97</xdr:row>
      <xdr:rowOff>5638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22165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3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1867</xdr:rowOff>
    </xdr:from>
    <xdr:to>
      <xdr:col>6</xdr:col>
      <xdr:colOff>38100</xdr:colOff>
      <xdr:row>97</xdr:row>
      <xdr:rowOff>103467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119994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4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121278</xdr:rowOff>
    </xdr:from>
    <xdr:to>
      <xdr:col>55</xdr:col>
      <xdr:colOff>0</xdr:colOff>
      <xdr:row>37</xdr:row>
      <xdr:rowOff>132532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64928"/>
          <a:ext cx="838200" cy="1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132532</xdr:rowOff>
    </xdr:from>
    <xdr:to>
      <xdr:col>50</xdr:col>
      <xdr:colOff>114300</xdr:colOff>
      <xdr:row>37</xdr:row>
      <xdr:rowOff>138175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76182"/>
          <a:ext cx="889000" cy="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138175</xdr:rowOff>
    </xdr:from>
    <xdr:to>
      <xdr:col>45</xdr:col>
      <xdr:colOff>177800</xdr:colOff>
      <xdr:row>37</xdr:row>
      <xdr:rowOff>143625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1825"/>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143625</xdr:rowOff>
    </xdr:from>
    <xdr:to>
      <xdr:col>41</xdr:col>
      <xdr:colOff>50800</xdr:colOff>
      <xdr:row>37</xdr:row>
      <xdr:rowOff>148077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87275"/>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70478</xdr:rowOff>
    </xdr:from>
    <xdr:to>
      <xdr:col>55</xdr:col>
      <xdr:colOff>50800</xdr:colOff>
      <xdr:row>38</xdr:row>
      <xdr:rowOff>628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48905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81732</xdr:rowOff>
    </xdr:from>
    <xdr:to>
      <xdr:col>50</xdr:col>
      <xdr:colOff>165100</xdr:colOff>
      <xdr:row>38</xdr:row>
      <xdr:rowOff>11881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5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3008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87375</xdr:rowOff>
    </xdr:from>
    <xdr:to>
      <xdr:col>46</xdr:col>
      <xdr:colOff>38100</xdr:colOff>
      <xdr:row>38</xdr:row>
      <xdr:rowOff>17525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8652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92825</xdr:rowOff>
    </xdr:from>
    <xdr:to>
      <xdr:col>41</xdr:col>
      <xdr:colOff>101600</xdr:colOff>
      <xdr:row>38</xdr:row>
      <xdr:rowOff>22975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14102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97277</xdr:rowOff>
    </xdr:from>
    <xdr:to>
      <xdr:col>36</xdr:col>
      <xdr:colOff>165100</xdr:colOff>
      <xdr:row>38</xdr:row>
      <xdr:rowOff>27426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09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18553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87040</xdr:rowOff>
    </xdr:from>
    <xdr:to>
      <xdr:col>55</xdr:col>
      <xdr:colOff>0</xdr:colOff>
      <xdr:row>58</xdr:row>
      <xdr:rowOff>104914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31140"/>
          <a:ext cx="838200" cy="1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104914</xdr:rowOff>
    </xdr:from>
    <xdr:to>
      <xdr:col>50</xdr:col>
      <xdr:colOff>114300</xdr:colOff>
      <xdr:row>58</xdr:row>
      <xdr:rowOff>107565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49014"/>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106484</xdr:rowOff>
    </xdr:from>
    <xdr:to>
      <xdr:col>45</xdr:col>
      <xdr:colOff>177800</xdr:colOff>
      <xdr:row>58</xdr:row>
      <xdr:rowOff>107565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50584"/>
          <a:ext cx="8890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104563</xdr:rowOff>
    </xdr:from>
    <xdr:to>
      <xdr:col>41</xdr:col>
      <xdr:colOff>50800</xdr:colOff>
      <xdr:row>58</xdr:row>
      <xdr:rowOff>106484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8663"/>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36240</xdr:rowOff>
    </xdr:from>
    <xdr:to>
      <xdr:col>55</xdr:col>
      <xdr:colOff>50800</xdr:colOff>
      <xdr:row>58</xdr:row>
      <xdr:rowOff>137840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54114</xdr:rowOff>
    </xdr:from>
    <xdr:to>
      <xdr:col>50</xdr:col>
      <xdr:colOff>165100</xdr:colOff>
      <xdr:row>58</xdr:row>
      <xdr:rowOff>155714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146841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56765</xdr:rowOff>
    </xdr:from>
    <xdr:to>
      <xdr:col>46</xdr:col>
      <xdr:colOff>38100</xdr:colOff>
      <xdr:row>58</xdr:row>
      <xdr:rowOff>158365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149492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55684</xdr:rowOff>
    </xdr:from>
    <xdr:to>
      <xdr:col>41</xdr:col>
      <xdr:colOff>101600</xdr:colOff>
      <xdr:row>58</xdr:row>
      <xdr:rowOff>157284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148411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53763</xdr:rowOff>
    </xdr:from>
    <xdr:to>
      <xdr:col>36</xdr:col>
      <xdr:colOff>165100</xdr:colOff>
      <xdr:row>58</xdr:row>
      <xdr:rowOff>155363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146490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106753</xdr:rowOff>
    </xdr:from>
    <xdr:to>
      <xdr:col>55</xdr:col>
      <xdr:colOff>0</xdr:colOff>
      <xdr:row>79</xdr:row>
      <xdr:rowOff>37264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79853"/>
          <a:ext cx="838200" cy="10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24972</xdr:rowOff>
    </xdr:from>
    <xdr:to>
      <xdr:col>50</xdr:col>
      <xdr:colOff>114300</xdr:colOff>
      <xdr:row>79</xdr:row>
      <xdr:rowOff>37264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69522"/>
          <a:ext cx="889000" cy="1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12779</xdr:rowOff>
    </xdr:from>
    <xdr:to>
      <xdr:col>45</xdr:col>
      <xdr:colOff>177800</xdr:colOff>
      <xdr:row>79</xdr:row>
      <xdr:rowOff>24972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57329"/>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12779</xdr:rowOff>
    </xdr:from>
    <xdr:to>
      <xdr:col>41</xdr:col>
      <xdr:colOff>50800</xdr:colOff>
      <xdr:row>79</xdr:row>
      <xdr:rowOff>37074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57329"/>
          <a:ext cx="889000" cy="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55953</xdr:rowOff>
    </xdr:from>
    <xdr:to>
      <xdr:col>55</xdr:col>
      <xdr:colOff>50800</xdr:colOff>
      <xdr:row>78</xdr:row>
      <xdr:rowOff>157553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15330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157914</xdr:rowOff>
    </xdr:from>
    <xdr:to>
      <xdr:col>50</xdr:col>
      <xdr:colOff>165100</xdr:colOff>
      <xdr:row>79</xdr:row>
      <xdr:rowOff>88064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79191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145622</xdr:rowOff>
    </xdr:from>
    <xdr:to>
      <xdr:col>46</xdr:col>
      <xdr:colOff>38100</xdr:colOff>
      <xdr:row>79</xdr:row>
      <xdr:rowOff>75772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66899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1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133429</xdr:rowOff>
    </xdr:from>
    <xdr:to>
      <xdr:col>41</xdr:col>
      <xdr:colOff>101600</xdr:colOff>
      <xdr:row>79</xdr:row>
      <xdr:rowOff>63579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0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54706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9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157724</xdr:rowOff>
    </xdr:from>
    <xdr:to>
      <xdr:col>36</xdr:col>
      <xdr:colOff>165100</xdr:colOff>
      <xdr:row>79</xdr:row>
      <xdr:rowOff>87874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79001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2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25406</xdr:rowOff>
    </xdr:from>
    <xdr:to>
      <xdr:col>55</xdr:col>
      <xdr:colOff>0</xdr:colOff>
      <xdr:row>99</xdr:row>
      <xdr:rowOff>41458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998956"/>
          <a:ext cx="8382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25406</xdr:rowOff>
    </xdr:from>
    <xdr:to>
      <xdr:col>50</xdr:col>
      <xdr:colOff>114300</xdr:colOff>
      <xdr:row>99</xdr:row>
      <xdr:rowOff>34787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998956"/>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34787</xdr:rowOff>
    </xdr:from>
    <xdr:to>
      <xdr:col>45</xdr:col>
      <xdr:colOff>177800</xdr:colOff>
      <xdr:row>99</xdr:row>
      <xdr:rowOff>41597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08337"/>
          <a:ext cx="889000" cy="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30274</xdr:rowOff>
    </xdr:from>
    <xdr:to>
      <xdr:col>41</xdr:col>
      <xdr:colOff>50800</xdr:colOff>
      <xdr:row>99</xdr:row>
      <xdr:rowOff>41597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7003824"/>
          <a:ext cx="8890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162108</xdr:rowOff>
    </xdr:from>
    <xdr:to>
      <xdr:col>55</xdr:col>
      <xdr:colOff>50800</xdr:colOff>
      <xdr:row>99</xdr:row>
      <xdr:rowOff>92258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6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146056</xdr:rowOff>
    </xdr:from>
    <xdr:to>
      <xdr:col>50</xdr:col>
      <xdr:colOff>165100</xdr:colOff>
      <xdr:row>99</xdr:row>
      <xdr:rowOff>76206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92733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2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155437</xdr:rowOff>
    </xdr:from>
    <xdr:to>
      <xdr:col>46</xdr:col>
      <xdr:colOff>38100</xdr:colOff>
      <xdr:row>99</xdr:row>
      <xdr:rowOff>85587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76714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162247</xdr:rowOff>
    </xdr:from>
    <xdr:to>
      <xdr:col>41</xdr:col>
      <xdr:colOff>101600</xdr:colOff>
      <xdr:row>99</xdr:row>
      <xdr:rowOff>92397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83524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5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150924</xdr:rowOff>
    </xdr:from>
    <xdr:to>
      <xdr:col>36</xdr:col>
      <xdr:colOff>165100</xdr:colOff>
      <xdr:row>99</xdr:row>
      <xdr:rowOff>81074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97601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2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524</xdr:rowOff>
    </xdr:from>
    <xdr:to>
      <xdr:col>85</xdr:col>
      <xdr:colOff>127000</xdr:colOff>
      <xdr:row>38</xdr:row>
      <xdr:rowOff>38298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15624"/>
          <a:ext cx="8382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524</xdr:rowOff>
    </xdr:from>
    <xdr:to>
      <xdr:col>81</xdr:col>
      <xdr:colOff>50800</xdr:colOff>
      <xdr:row>38</xdr:row>
      <xdr:rowOff>28834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15624"/>
          <a:ext cx="8890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28834</xdr:rowOff>
    </xdr:from>
    <xdr:to>
      <xdr:col>76</xdr:col>
      <xdr:colOff>114300</xdr:colOff>
      <xdr:row>38</xdr:row>
      <xdr:rowOff>99448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543934"/>
          <a:ext cx="889000" cy="7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137110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74549</xdr:rowOff>
    </xdr:from>
    <xdr:to>
      <xdr:col>71</xdr:col>
      <xdr:colOff>177800</xdr:colOff>
      <xdr:row>38</xdr:row>
      <xdr:rowOff>99448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89649"/>
          <a:ext cx="889000" cy="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158948</xdr:rowOff>
    </xdr:from>
    <xdr:to>
      <xdr:col>85</xdr:col>
      <xdr:colOff>177800</xdr:colOff>
      <xdr:row>38</xdr:row>
      <xdr:rowOff>89098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118325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9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121174</xdr:rowOff>
    </xdr:from>
    <xdr:to>
      <xdr:col>81</xdr:col>
      <xdr:colOff>101600</xdr:colOff>
      <xdr:row>38</xdr:row>
      <xdr:rowOff>51324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6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67851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4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149484</xdr:rowOff>
    </xdr:from>
    <xdr:to>
      <xdr:col>76</xdr:col>
      <xdr:colOff>165100</xdr:colOff>
      <xdr:row>38</xdr:row>
      <xdr:rowOff>79634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4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96161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2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48648</xdr:rowOff>
    </xdr:from>
    <xdr:to>
      <xdr:col>72</xdr:col>
      <xdr:colOff>38100</xdr:colOff>
      <xdr:row>38</xdr:row>
      <xdr:rowOff>150248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6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141375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65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23749</xdr:rowOff>
    </xdr:from>
    <xdr:to>
      <xdr:col>67</xdr:col>
      <xdr:colOff>101600</xdr:colOff>
      <xdr:row>38</xdr:row>
      <xdr:rowOff>125349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141876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1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150988</xdr:rowOff>
    </xdr:from>
    <xdr:to>
      <xdr:col>85</xdr:col>
      <xdr:colOff>127000</xdr:colOff>
      <xdr:row>76</xdr:row>
      <xdr:rowOff>156045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181188"/>
          <a:ext cx="8382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150988</xdr:rowOff>
    </xdr:from>
    <xdr:to>
      <xdr:col>81</xdr:col>
      <xdr:colOff>50800</xdr:colOff>
      <xdr:row>77</xdr:row>
      <xdr:rowOff>17134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81188"/>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17134</xdr:rowOff>
    </xdr:from>
    <xdr:to>
      <xdr:col>76</xdr:col>
      <xdr:colOff>114300</xdr:colOff>
      <xdr:row>77</xdr:row>
      <xdr:rowOff>39756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18784"/>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39756</xdr:rowOff>
    </xdr:from>
    <xdr:to>
      <xdr:col>71</xdr:col>
      <xdr:colOff>177800</xdr:colOff>
      <xdr:row>77</xdr:row>
      <xdr:rowOff>43030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41406"/>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105245</xdr:rowOff>
    </xdr:from>
    <xdr:to>
      <xdr:col>85</xdr:col>
      <xdr:colOff>177800</xdr:colOff>
      <xdr:row>77</xdr:row>
      <xdr:rowOff>35395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83672</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100188</xdr:rowOff>
    </xdr:from>
    <xdr:to>
      <xdr:col>81</xdr:col>
      <xdr:colOff>101600</xdr:colOff>
      <xdr:row>77</xdr:row>
      <xdr:rowOff>30338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46865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90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137784</xdr:rowOff>
    </xdr:from>
    <xdr:to>
      <xdr:col>76</xdr:col>
      <xdr:colOff>165100</xdr:colOff>
      <xdr:row>77</xdr:row>
      <xdr:rowOff>67934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59061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160406</xdr:rowOff>
    </xdr:from>
    <xdr:to>
      <xdr:col>72</xdr:col>
      <xdr:colOff>38100</xdr:colOff>
      <xdr:row>77</xdr:row>
      <xdr:rowOff>90556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81683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163680</xdr:rowOff>
    </xdr:from>
    <xdr:to>
      <xdr:col>67</xdr:col>
      <xdr:colOff>101600</xdr:colOff>
      <xdr:row>77</xdr:row>
      <xdr:rowOff>93830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84957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43831</xdr:rowOff>
    </xdr:from>
    <xdr:to>
      <xdr:col>85</xdr:col>
      <xdr:colOff>127000</xdr:colOff>
      <xdr:row>99</xdr:row>
      <xdr:rowOff>43912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17381"/>
          <a:ext cx="8382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43737</xdr:rowOff>
    </xdr:from>
    <xdr:to>
      <xdr:col>81</xdr:col>
      <xdr:colOff>50800</xdr:colOff>
      <xdr:row>99</xdr:row>
      <xdr:rowOff>43912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7017287"/>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43737</xdr:rowOff>
    </xdr:from>
    <xdr:to>
      <xdr:col>76</xdr:col>
      <xdr:colOff>114300</xdr:colOff>
      <xdr:row>99</xdr:row>
      <xdr:rowOff>43807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17287"/>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43706</xdr:rowOff>
    </xdr:from>
    <xdr:to>
      <xdr:col>71</xdr:col>
      <xdr:colOff>177800</xdr:colOff>
      <xdr:row>99</xdr:row>
      <xdr:rowOff>43807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17256"/>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164481</xdr:rowOff>
    </xdr:from>
    <xdr:to>
      <xdr:col>85</xdr:col>
      <xdr:colOff>177800</xdr:colOff>
      <xdr:row>99</xdr:row>
      <xdr:rowOff>94631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104584</xdr:rowOff>
    </xdr:from>
    <xdr:ext cx="378565"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164562</xdr:rowOff>
    </xdr:from>
    <xdr:to>
      <xdr:col>81</xdr:col>
      <xdr:colOff>101600</xdr:colOff>
      <xdr:row>99</xdr:row>
      <xdr:rowOff>94712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85839</xdr:rowOff>
    </xdr:from>
    <xdr:ext cx="378565"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2017" y="170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164387</xdr:rowOff>
    </xdr:from>
    <xdr:to>
      <xdr:col>76</xdr:col>
      <xdr:colOff>165100</xdr:colOff>
      <xdr:row>99</xdr:row>
      <xdr:rowOff>94537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85664</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3017" y="1705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164457</xdr:rowOff>
    </xdr:from>
    <xdr:to>
      <xdr:col>72</xdr:col>
      <xdr:colOff>38100</xdr:colOff>
      <xdr:row>99</xdr:row>
      <xdr:rowOff>94607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85734</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4017" y="17059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164356</xdr:rowOff>
    </xdr:from>
    <xdr:to>
      <xdr:col>67</xdr:col>
      <xdr:colOff>101600</xdr:colOff>
      <xdr:row>99</xdr:row>
      <xdr:rowOff>94506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85633</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5017" y="17059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156159</xdr:rowOff>
    </xdr:from>
    <xdr:to>
      <xdr:col>116</xdr:col>
      <xdr:colOff>63500</xdr:colOff>
      <xdr:row>36</xdr:row>
      <xdr:rowOff>163856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328359"/>
          <a:ext cx="8382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163856</xdr:rowOff>
    </xdr:from>
    <xdr:to>
      <xdr:col>111</xdr:col>
      <xdr:colOff>177800</xdr:colOff>
      <xdr:row>38</xdr:row>
      <xdr:rowOff>39345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336056"/>
          <a:ext cx="889000" cy="2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59004</xdr:rowOff>
    </xdr:from>
    <xdr:to>
      <xdr:col>107</xdr:col>
      <xdr:colOff>50800</xdr:colOff>
      <xdr:row>38</xdr:row>
      <xdr:rowOff>39345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231204"/>
          <a:ext cx="889000" cy="3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65024</xdr:rowOff>
    </xdr:from>
    <xdr:to>
      <xdr:col>102</xdr:col>
      <xdr:colOff>114300</xdr:colOff>
      <xdr:row>36</xdr:row>
      <xdr:rowOff>59004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5894324"/>
          <a:ext cx="889000" cy="3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84091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105359</xdr:rowOff>
    </xdr:from>
    <xdr:to>
      <xdr:col>116</xdr:col>
      <xdr:colOff>114300</xdr:colOff>
      <xdr:row>37</xdr:row>
      <xdr:rowOff>35509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128236</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1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113056</xdr:rowOff>
    </xdr:from>
    <xdr:to>
      <xdr:col>112</xdr:col>
      <xdr:colOff>38100</xdr:colOff>
      <xdr:row>37</xdr:row>
      <xdr:rowOff>43206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2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59733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0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159995</xdr:rowOff>
    </xdr:from>
    <xdr:to>
      <xdr:col>107</xdr:col>
      <xdr:colOff>101600</xdr:colOff>
      <xdr:row>38</xdr:row>
      <xdr:rowOff>90145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81272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59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8204</xdr:rowOff>
    </xdr:from>
    <xdr:to>
      <xdr:col>102</xdr:col>
      <xdr:colOff>165100</xdr:colOff>
      <xdr:row>36</xdr:row>
      <xdr:rowOff>109804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1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126331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595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14224</xdr:rowOff>
    </xdr:from>
    <xdr:to>
      <xdr:col>98</xdr:col>
      <xdr:colOff>38100</xdr:colOff>
      <xdr:row>34</xdr:row>
      <xdr:rowOff>115824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132351</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389111" y="56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82524</xdr:rowOff>
    </xdr:from>
    <xdr:to>
      <xdr:col>116</xdr:col>
      <xdr:colOff>63500</xdr:colOff>
      <xdr:row>73</xdr:row>
      <xdr:rowOff>115088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598374"/>
          <a:ext cx="838200" cy="3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115088</xdr:rowOff>
    </xdr:from>
    <xdr:to>
      <xdr:col>111</xdr:col>
      <xdr:colOff>177800</xdr:colOff>
      <xdr:row>73</xdr:row>
      <xdr:rowOff>148057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630938"/>
          <a:ext cx="8890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148057</xdr:rowOff>
    </xdr:from>
    <xdr:to>
      <xdr:col>107</xdr:col>
      <xdr:colOff>50800</xdr:colOff>
      <xdr:row>74</xdr:row>
      <xdr:rowOff>77419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663907"/>
          <a:ext cx="889000" cy="10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77419</xdr:rowOff>
    </xdr:from>
    <xdr:to>
      <xdr:col>102</xdr:col>
      <xdr:colOff>114300</xdr:colOff>
      <xdr:row>74</xdr:row>
      <xdr:rowOff>151232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764719"/>
          <a:ext cx="889000" cy="7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31724</xdr:rowOff>
    </xdr:from>
    <xdr:to>
      <xdr:col>116</xdr:col>
      <xdr:colOff>114300</xdr:colOff>
      <xdr:row>73</xdr:row>
      <xdr:rowOff>133324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5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54601</xdr:rowOff>
    </xdr:from>
    <xdr:ext cx="599010"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39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64288</xdr:rowOff>
    </xdr:from>
    <xdr:to>
      <xdr:col>112</xdr:col>
      <xdr:colOff>38100</xdr:colOff>
      <xdr:row>73</xdr:row>
      <xdr:rowOff>165888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5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10965</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23795" y="1235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97257</xdr:rowOff>
    </xdr:from>
    <xdr:to>
      <xdr:col>107</xdr:col>
      <xdr:colOff>101600</xdr:colOff>
      <xdr:row>74</xdr:row>
      <xdr:rowOff>27407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6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43934</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34795" y="1238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26619</xdr:rowOff>
    </xdr:from>
    <xdr:to>
      <xdr:col>102</xdr:col>
      <xdr:colOff>165100</xdr:colOff>
      <xdr:row>74</xdr:row>
      <xdr:rowOff>128219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7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144746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4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100432</xdr:rowOff>
    </xdr:from>
    <xdr:to>
      <xdr:col>98</xdr:col>
      <xdr:colOff>38100</xdr:colOff>
      <xdr:row>75</xdr:row>
      <xdr:rowOff>30582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7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47109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56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688</a:t>
          </a:r>
          <a:r>
            <a:rPr kumimoji="1" lang="ja-JP" altLang="en-US" sz="1300">
              <a:latin typeface="ＭＳ Ｐゴシック" panose="020B0600070205080204" pitchFamily="50" charset="-128"/>
              <a:ea typeface="ＭＳ Ｐゴシック" panose="020B0600070205080204" pitchFamily="50" charset="-128"/>
            </a:rPr>
            <a:t>千円となっており、物件費が住民一人当たり</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千円と最も高く、類似団体と比較しても高い数値となってる。これは、認定こども園の指定管理等の委託料や消費税増税に伴い増加していることが要因となっている。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また、投資及び出資金並びに繰出金については、どちらも類似団体平均より高い数値となっているが、これは水道会計への出資、公共下水道事業への繰り出し等が要因である。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千円となっており、平成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年度以降やや増加してきているが、類似団体平均と比較して低い数値となっている。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5,678
5,642
30.94
4,031,619
3,906,923
65,856
2,447,475
4,637,887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84709</xdr:rowOff>
    </xdr:from>
    <xdr:to>
      <xdr:col>24</xdr:col>
      <xdr:colOff>63500</xdr:colOff>
      <xdr:row>32</xdr:row>
      <xdr:rowOff>117856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71109"/>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117856</xdr:rowOff>
    </xdr:from>
    <xdr:to>
      <xdr:col>19</xdr:col>
      <xdr:colOff>177800</xdr:colOff>
      <xdr:row>32</xdr:row>
      <xdr:rowOff>129921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042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129921</xdr:rowOff>
    </xdr:from>
    <xdr:to>
      <xdr:col>15</xdr:col>
      <xdr:colOff>50800</xdr:colOff>
      <xdr:row>32</xdr:row>
      <xdr:rowOff>160401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16321"/>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86741</xdr:rowOff>
    </xdr:from>
    <xdr:to>
      <xdr:col>10</xdr:col>
      <xdr:colOff>114300</xdr:colOff>
      <xdr:row>32</xdr:row>
      <xdr:rowOff>160401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01691"/>
          <a:ext cx="889000" cy="2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33909</xdr:rowOff>
    </xdr:from>
    <xdr:to>
      <xdr:col>24</xdr:col>
      <xdr:colOff>114300</xdr:colOff>
      <xdr:row>32</xdr:row>
      <xdr:rowOff>135509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2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56786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7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67056</xdr:rowOff>
    </xdr:from>
    <xdr:to>
      <xdr:col>20</xdr:col>
      <xdr:colOff>38100</xdr:colOff>
      <xdr:row>32</xdr:row>
      <xdr:rowOff>168656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13733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79121</xdr:rowOff>
    </xdr:from>
    <xdr:to>
      <xdr:col>15</xdr:col>
      <xdr:colOff>101600</xdr:colOff>
      <xdr:row>33</xdr:row>
      <xdr:rowOff>9271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25798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34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109601</xdr:rowOff>
    </xdr:from>
    <xdr:to>
      <xdr:col>10</xdr:col>
      <xdr:colOff>165100</xdr:colOff>
      <xdr:row>33</xdr:row>
      <xdr:rowOff>39751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56278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7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35941</xdr:rowOff>
    </xdr:from>
    <xdr:to>
      <xdr:col>6</xdr:col>
      <xdr:colOff>38100</xdr:colOff>
      <xdr:row>31</xdr:row>
      <xdr:rowOff>137541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154068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12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9734</xdr:rowOff>
    </xdr:from>
    <xdr:to>
      <xdr:col>24</xdr:col>
      <xdr:colOff>63500</xdr:colOff>
      <xdr:row>59</xdr:row>
      <xdr:rowOff>14553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25284"/>
          <a:ext cx="8382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9734</xdr:rowOff>
    </xdr:from>
    <xdr:to>
      <xdr:col>19</xdr:col>
      <xdr:colOff>177800</xdr:colOff>
      <xdr:row>59</xdr:row>
      <xdr:rowOff>10327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25284"/>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10327</xdr:rowOff>
    </xdr:from>
    <xdr:to>
      <xdr:col>15</xdr:col>
      <xdr:colOff>50800</xdr:colOff>
      <xdr:row>59</xdr:row>
      <xdr:rowOff>13593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25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13593</xdr:rowOff>
    </xdr:from>
    <xdr:to>
      <xdr:col>10</xdr:col>
      <xdr:colOff>114300</xdr:colOff>
      <xdr:row>59</xdr:row>
      <xdr:rowOff>15350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29143"/>
          <a:ext cx="889000" cy="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135203</xdr:rowOff>
    </xdr:from>
    <xdr:to>
      <xdr:col>24</xdr:col>
      <xdr:colOff>114300</xdr:colOff>
      <xdr:row>59</xdr:row>
      <xdr:rowOff>65353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130384</xdr:rowOff>
    </xdr:from>
    <xdr:to>
      <xdr:col>20</xdr:col>
      <xdr:colOff>38100</xdr:colOff>
      <xdr:row>59</xdr:row>
      <xdr:rowOff>60534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51661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130977</xdr:rowOff>
    </xdr:from>
    <xdr:to>
      <xdr:col>15</xdr:col>
      <xdr:colOff>101600</xdr:colOff>
      <xdr:row>59</xdr:row>
      <xdr:rowOff>61127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52254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6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134243</xdr:rowOff>
    </xdr:from>
    <xdr:to>
      <xdr:col>10</xdr:col>
      <xdr:colOff>165100</xdr:colOff>
      <xdr:row>59</xdr:row>
      <xdr:rowOff>64393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55520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136000</xdr:rowOff>
    </xdr:from>
    <xdr:to>
      <xdr:col>6</xdr:col>
      <xdr:colOff>38100</xdr:colOff>
      <xdr:row>59</xdr:row>
      <xdr:rowOff>66150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57277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164601</xdr:rowOff>
    </xdr:from>
    <xdr:to>
      <xdr:col>24</xdr:col>
      <xdr:colOff>63500</xdr:colOff>
      <xdr:row>76</xdr:row>
      <xdr:rowOff>22394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23351"/>
          <a:ext cx="838200" cy="2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2756</xdr:rowOff>
    </xdr:from>
    <xdr:to>
      <xdr:col>19</xdr:col>
      <xdr:colOff>177800</xdr:colOff>
      <xdr:row>76</xdr:row>
      <xdr:rowOff>22394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32956"/>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2756</xdr:rowOff>
    </xdr:from>
    <xdr:to>
      <xdr:col>15</xdr:col>
      <xdr:colOff>50800</xdr:colOff>
      <xdr:row>76</xdr:row>
      <xdr:rowOff>4471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3295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4471</xdr:rowOff>
    </xdr:from>
    <xdr:to>
      <xdr:col>10</xdr:col>
      <xdr:colOff>114300</xdr:colOff>
      <xdr:row>76</xdr:row>
      <xdr:rowOff>52369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34671"/>
          <a:ext cx="8890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113800</xdr:rowOff>
    </xdr:from>
    <xdr:to>
      <xdr:col>24</xdr:col>
      <xdr:colOff>114300</xdr:colOff>
      <xdr:row>76</xdr:row>
      <xdr:rowOff>43951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725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136677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143044</xdr:rowOff>
    </xdr:from>
    <xdr:to>
      <xdr:col>20</xdr:col>
      <xdr:colOff>38100</xdr:colOff>
      <xdr:row>76</xdr:row>
      <xdr:rowOff>73194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0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89721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7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123407</xdr:rowOff>
    </xdr:from>
    <xdr:to>
      <xdr:col>15</xdr:col>
      <xdr:colOff>101600</xdr:colOff>
      <xdr:row>76</xdr:row>
      <xdr:rowOff>53556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821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70084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5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125122</xdr:rowOff>
    </xdr:from>
    <xdr:to>
      <xdr:col>10</xdr:col>
      <xdr:colOff>165100</xdr:colOff>
      <xdr:row>76</xdr:row>
      <xdr:rowOff>55271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83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71799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1569</xdr:rowOff>
    </xdr:from>
    <xdr:to>
      <xdr:col>6</xdr:col>
      <xdr:colOff>38100</xdr:colOff>
      <xdr:row>76</xdr:row>
      <xdr:rowOff>103169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94296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2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3434</xdr:rowOff>
    </xdr:from>
    <xdr:to>
      <xdr:col>24</xdr:col>
      <xdr:colOff>63500</xdr:colOff>
      <xdr:row>98</xdr:row>
      <xdr:rowOff>10618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05534"/>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10618</xdr:rowOff>
    </xdr:from>
    <xdr:to>
      <xdr:col>19</xdr:col>
      <xdr:colOff>177800</xdr:colOff>
      <xdr:row>98</xdr:row>
      <xdr:rowOff>20858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12718"/>
          <a:ext cx="889000" cy="1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159556</xdr:rowOff>
    </xdr:from>
    <xdr:to>
      <xdr:col>15</xdr:col>
      <xdr:colOff>50800</xdr:colOff>
      <xdr:row>98</xdr:row>
      <xdr:rowOff>20858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90206"/>
          <a:ext cx="889000" cy="3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152693</xdr:rowOff>
    </xdr:from>
    <xdr:to>
      <xdr:col>10</xdr:col>
      <xdr:colOff>114300</xdr:colOff>
      <xdr:row>97</xdr:row>
      <xdr:rowOff>159556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83343"/>
          <a:ext cx="8890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124084</xdr:rowOff>
    </xdr:from>
    <xdr:to>
      <xdr:col>24</xdr:col>
      <xdr:colOff>114300</xdr:colOff>
      <xdr:row>98</xdr:row>
      <xdr:rowOff>54234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131268</xdr:rowOff>
    </xdr:from>
    <xdr:to>
      <xdr:col>20</xdr:col>
      <xdr:colOff>38100</xdr:colOff>
      <xdr:row>98</xdr:row>
      <xdr:rowOff>61418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52545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5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141508</xdr:rowOff>
    </xdr:from>
    <xdr:to>
      <xdr:col>15</xdr:col>
      <xdr:colOff>101600</xdr:colOff>
      <xdr:row>98</xdr:row>
      <xdr:rowOff>71658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62785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6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108756</xdr:rowOff>
    </xdr:from>
    <xdr:to>
      <xdr:col>10</xdr:col>
      <xdr:colOff>165100</xdr:colOff>
      <xdr:row>98</xdr:row>
      <xdr:rowOff>38906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55433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5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101893</xdr:rowOff>
    </xdr:from>
    <xdr:to>
      <xdr:col>6</xdr:col>
      <xdr:colOff>38100</xdr:colOff>
      <xdr:row>98</xdr:row>
      <xdr:rowOff>32043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48570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26717</xdr:rowOff>
    </xdr:from>
    <xdr:to>
      <xdr:col>55</xdr:col>
      <xdr:colOff>0</xdr:colOff>
      <xdr:row>58</xdr:row>
      <xdr:rowOff>38936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70817"/>
          <a:ext cx="838200" cy="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38936</xdr:rowOff>
    </xdr:from>
    <xdr:to>
      <xdr:col>50</xdr:col>
      <xdr:colOff>114300</xdr:colOff>
      <xdr:row>58</xdr:row>
      <xdr:rowOff>44589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83036"/>
          <a:ext cx="889000" cy="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44589</xdr:rowOff>
    </xdr:from>
    <xdr:to>
      <xdr:col>45</xdr:col>
      <xdr:colOff>177800</xdr:colOff>
      <xdr:row>58</xdr:row>
      <xdr:rowOff>49881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88689"/>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157238</xdr:rowOff>
    </xdr:from>
    <xdr:to>
      <xdr:col>41</xdr:col>
      <xdr:colOff>50800</xdr:colOff>
      <xdr:row>58</xdr:row>
      <xdr:rowOff>49881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29888"/>
          <a:ext cx="889000" cy="6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147367</xdr:rowOff>
    </xdr:from>
    <xdr:to>
      <xdr:col>55</xdr:col>
      <xdr:colOff>50800</xdr:colOff>
      <xdr:row>58</xdr:row>
      <xdr:rowOff>77517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159586</xdr:rowOff>
    </xdr:from>
    <xdr:to>
      <xdr:col>50</xdr:col>
      <xdr:colOff>165100</xdr:colOff>
      <xdr:row>58</xdr:row>
      <xdr:rowOff>89736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80863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165239</xdr:rowOff>
    </xdr:from>
    <xdr:to>
      <xdr:col>46</xdr:col>
      <xdr:colOff>38100</xdr:colOff>
      <xdr:row>58</xdr:row>
      <xdr:rowOff>95389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86516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170531</xdr:rowOff>
    </xdr:from>
    <xdr:to>
      <xdr:col>41</xdr:col>
      <xdr:colOff>101600</xdr:colOff>
      <xdr:row>58</xdr:row>
      <xdr:rowOff>100681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4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91808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3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106438</xdr:rowOff>
    </xdr:from>
    <xdr:to>
      <xdr:col>36</xdr:col>
      <xdr:colOff>165100</xdr:colOff>
      <xdr:row>58</xdr:row>
      <xdr:rowOff>36588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53115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6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49327</xdr:rowOff>
    </xdr:from>
    <xdr:to>
      <xdr:col>55</xdr:col>
      <xdr:colOff>0</xdr:colOff>
      <xdr:row>78</xdr:row>
      <xdr:rowOff>64249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22427"/>
          <a:ext cx="838200" cy="1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49327</xdr:rowOff>
    </xdr:from>
    <xdr:to>
      <xdr:col>50</xdr:col>
      <xdr:colOff>114300</xdr:colOff>
      <xdr:row>78</xdr:row>
      <xdr:rowOff>84379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22427"/>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56096</xdr:rowOff>
    </xdr:from>
    <xdr:to>
      <xdr:col>45</xdr:col>
      <xdr:colOff>177800</xdr:colOff>
      <xdr:row>78</xdr:row>
      <xdr:rowOff>84379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29196"/>
          <a:ext cx="889000" cy="2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51612</xdr:rowOff>
    </xdr:from>
    <xdr:to>
      <xdr:col>41</xdr:col>
      <xdr:colOff>50800</xdr:colOff>
      <xdr:row>78</xdr:row>
      <xdr:rowOff>56096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24712"/>
          <a:ext cx="8890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13449</xdr:rowOff>
    </xdr:from>
    <xdr:to>
      <xdr:col>55</xdr:col>
      <xdr:colOff>50800</xdr:colOff>
      <xdr:row>78</xdr:row>
      <xdr:rowOff>115049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8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163326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169977</xdr:rowOff>
    </xdr:from>
    <xdr:to>
      <xdr:col>50</xdr:col>
      <xdr:colOff>165100</xdr:colOff>
      <xdr:row>78</xdr:row>
      <xdr:rowOff>100127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91254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33579</xdr:rowOff>
    </xdr:from>
    <xdr:to>
      <xdr:col>46</xdr:col>
      <xdr:colOff>38100</xdr:colOff>
      <xdr:row>78</xdr:row>
      <xdr:rowOff>135179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126306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5296</xdr:rowOff>
    </xdr:from>
    <xdr:to>
      <xdr:col>41</xdr:col>
      <xdr:colOff>101600</xdr:colOff>
      <xdr:row>78</xdr:row>
      <xdr:rowOff>106896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7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98023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812</xdr:rowOff>
    </xdr:from>
    <xdr:to>
      <xdr:col>36</xdr:col>
      <xdr:colOff>165100</xdr:colOff>
      <xdr:row>78</xdr:row>
      <xdr:rowOff>102412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93539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6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3439</xdr:rowOff>
    </xdr:from>
    <xdr:to>
      <xdr:col>55</xdr:col>
      <xdr:colOff>0</xdr:colOff>
      <xdr:row>99</xdr:row>
      <xdr:rowOff>10629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76989"/>
          <a:ext cx="838200" cy="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3439</xdr:rowOff>
    </xdr:from>
    <xdr:to>
      <xdr:col>50</xdr:col>
      <xdr:colOff>114300</xdr:colOff>
      <xdr:row>99</xdr:row>
      <xdr:rowOff>10261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76989"/>
          <a:ext cx="889000" cy="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10261</xdr:rowOff>
    </xdr:from>
    <xdr:to>
      <xdr:col>45</xdr:col>
      <xdr:colOff>177800</xdr:colOff>
      <xdr:row>99</xdr:row>
      <xdr:rowOff>18307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83811"/>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18307</xdr:rowOff>
    </xdr:from>
    <xdr:to>
      <xdr:col>41</xdr:col>
      <xdr:colOff>50800</xdr:colOff>
      <xdr:row>99</xdr:row>
      <xdr:rowOff>29394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91857"/>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131279</xdr:rowOff>
    </xdr:from>
    <xdr:to>
      <xdr:col>55</xdr:col>
      <xdr:colOff>50800</xdr:colOff>
      <xdr:row>99</xdr:row>
      <xdr:rowOff>61429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3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124089</xdr:rowOff>
    </xdr:from>
    <xdr:to>
      <xdr:col>50</xdr:col>
      <xdr:colOff>165100</xdr:colOff>
      <xdr:row>99</xdr:row>
      <xdr:rowOff>54239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45366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1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130911</xdr:rowOff>
    </xdr:from>
    <xdr:to>
      <xdr:col>46</xdr:col>
      <xdr:colOff>38100</xdr:colOff>
      <xdr:row>99</xdr:row>
      <xdr:rowOff>61061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77588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0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138957</xdr:rowOff>
    </xdr:from>
    <xdr:to>
      <xdr:col>41</xdr:col>
      <xdr:colOff>101600</xdr:colOff>
      <xdr:row>99</xdr:row>
      <xdr:rowOff>69107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60234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3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150044</xdr:rowOff>
    </xdr:from>
    <xdr:to>
      <xdr:col>36</xdr:col>
      <xdr:colOff>165100</xdr:colOff>
      <xdr:row>99</xdr:row>
      <xdr:rowOff>80194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5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71321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4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90386</xdr:rowOff>
    </xdr:from>
    <xdr:to>
      <xdr:col>85</xdr:col>
      <xdr:colOff>127000</xdr:colOff>
      <xdr:row>38</xdr:row>
      <xdr:rowOff>5804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262586"/>
          <a:ext cx="8382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163241</xdr:rowOff>
    </xdr:from>
    <xdr:to>
      <xdr:col>81</xdr:col>
      <xdr:colOff>50800</xdr:colOff>
      <xdr:row>38</xdr:row>
      <xdr:rowOff>5804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06891"/>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142073</xdr:rowOff>
    </xdr:from>
    <xdr:to>
      <xdr:col>76</xdr:col>
      <xdr:colOff>114300</xdr:colOff>
      <xdr:row>37</xdr:row>
      <xdr:rowOff>163241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85723"/>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142073</xdr:rowOff>
    </xdr:from>
    <xdr:to>
      <xdr:col>71</xdr:col>
      <xdr:colOff>177800</xdr:colOff>
      <xdr:row>38</xdr:row>
      <xdr:rowOff>25144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85723"/>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39586</xdr:rowOff>
    </xdr:from>
    <xdr:to>
      <xdr:col>85</xdr:col>
      <xdr:colOff>177800</xdr:colOff>
      <xdr:row>36</xdr:row>
      <xdr:rowOff>141186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62463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0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126454</xdr:rowOff>
    </xdr:from>
    <xdr:to>
      <xdr:col>81</xdr:col>
      <xdr:colOff>101600</xdr:colOff>
      <xdr:row>38</xdr:row>
      <xdr:rowOff>56604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47731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112441</xdr:rowOff>
    </xdr:from>
    <xdr:to>
      <xdr:col>76</xdr:col>
      <xdr:colOff>165100</xdr:colOff>
      <xdr:row>38</xdr:row>
      <xdr:rowOff>42591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33718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91273</xdr:rowOff>
    </xdr:from>
    <xdr:to>
      <xdr:col>72</xdr:col>
      <xdr:colOff>38100</xdr:colOff>
      <xdr:row>38</xdr:row>
      <xdr:rowOff>21423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37950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145794</xdr:rowOff>
    </xdr:from>
    <xdr:to>
      <xdr:col>67</xdr:col>
      <xdr:colOff>101600</xdr:colOff>
      <xdr:row>38</xdr:row>
      <xdr:rowOff>75944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8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102454</xdr:rowOff>
    </xdr:from>
    <xdr:to>
      <xdr:col>85</xdr:col>
      <xdr:colOff>127000</xdr:colOff>
      <xdr:row>58</xdr:row>
      <xdr:rowOff>113829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46554"/>
          <a:ext cx="8382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113829</xdr:rowOff>
    </xdr:from>
    <xdr:to>
      <xdr:col>81</xdr:col>
      <xdr:colOff>50800</xdr:colOff>
      <xdr:row>58</xdr:row>
      <xdr:rowOff>117689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57929"/>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117689</xdr:rowOff>
    </xdr:from>
    <xdr:to>
      <xdr:col>76</xdr:col>
      <xdr:colOff>114300</xdr:colOff>
      <xdr:row>58</xdr:row>
      <xdr:rowOff>127091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61789"/>
          <a:ext cx="889000" cy="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127091</xdr:rowOff>
    </xdr:from>
    <xdr:to>
      <xdr:col>71</xdr:col>
      <xdr:colOff>177800</xdr:colOff>
      <xdr:row>58</xdr:row>
      <xdr:rowOff>140030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71191"/>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51654</xdr:rowOff>
    </xdr:from>
    <xdr:to>
      <xdr:col>85</xdr:col>
      <xdr:colOff>177800</xdr:colOff>
      <xdr:row>58</xdr:row>
      <xdr:rowOff>153254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138031</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1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63029</xdr:rowOff>
    </xdr:from>
    <xdr:to>
      <xdr:col>81</xdr:col>
      <xdr:colOff>101600</xdr:colOff>
      <xdr:row>58</xdr:row>
      <xdr:rowOff>164629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155756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66889</xdr:rowOff>
    </xdr:from>
    <xdr:to>
      <xdr:col>76</xdr:col>
      <xdr:colOff>165100</xdr:colOff>
      <xdr:row>58</xdr:row>
      <xdr:rowOff>168489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100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159616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10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76291</xdr:rowOff>
    </xdr:from>
    <xdr:to>
      <xdr:col>72</xdr:col>
      <xdr:colOff>38100</xdr:colOff>
      <xdr:row>59</xdr:row>
      <xdr:rowOff>6441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2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169018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11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89230</xdr:rowOff>
    </xdr:from>
    <xdr:to>
      <xdr:col>67</xdr:col>
      <xdr:colOff>101600</xdr:colOff>
      <xdr:row>59</xdr:row>
      <xdr:rowOff>19380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10507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524</xdr:rowOff>
    </xdr:from>
    <xdr:to>
      <xdr:col>85</xdr:col>
      <xdr:colOff>127000</xdr:colOff>
      <xdr:row>78</xdr:row>
      <xdr:rowOff>38297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73624"/>
          <a:ext cx="8382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524</xdr:rowOff>
    </xdr:from>
    <xdr:to>
      <xdr:col>81</xdr:col>
      <xdr:colOff>50800</xdr:colOff>
      <xdr:row>78</xdr:row>
      <xdr:rowOff>28834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373624"/>
          <a:ext cx="8890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28834</xdr:rowOff>
    </xdr:from>
    <xdr:to>
      <xdr:col>76</xdr:col>
      <xdr:colOff>114300</xdr:colOff>
      <xdr:row>78</xdr:row>
      <xdr:rowOff>99448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01934"/>
          <a:ext cx="889000" cy="7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137109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74549</xdr:rowOff>
    </xdr:from>
    <xdr:to>
      <xdr:col>71</xdr:col>
      <xdr:colOff>177800</xdr:colOff>
      <xdr:row>78</xdr:row>
      <xdr:rowOff>99448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47649"/>
          <a:ext cx="889000" cy="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158947</xdr:rowOff>
    </xdr:from>
    <xdr:to>
      <xdr:col>85</xdr:col>
      <xdr:colOff>177800</xdr:colOff>
      <xdr:row>78</xdr:row>
      <xdr:rowOff>89097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6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118324</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121174</xdr:rowOff>
    </xdr:from>
    <xdr:to>
      <xdr:col>81</xdr:col>
      <xdr:colOff>101600</xdr:colOff>
      <xdr:row>78</xdr:row>
      <xdr:rowOff>51324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67851</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09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149484</xdr:rowOff>
    </xdr:from>
    <xdr:to>
      <xdr:col>76</xdr:col>
      <xdr:colOff>165100</xdr:colOff>
      <xdr:row>78</xdr:row>
      <xdr:rowOff>79634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96161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12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48648</xdr:rowOff>
    </xdr:from>
    <xdr:to>
      <xdr:col>72</xdr:col>
      <xdr:colOff>38100</xdr:colOff>
      <xdr:row>78</xdr:row>
      <xdr:rowOff>150248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141375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23749</xdr:rowOff>
    </xdr:from>
    <xdr:to>
      <xdr:col>67</xdr:col>
      <xdr:colOff>101600</xdr:colOff>
      <xdr:row>78</xdr:row>
      <xdr:rowOff>125349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141876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150988</xdr:rowOff>
    </xdr:from>
    <xdr:to>
      <xdr:col>85</xdr:col>
      <xdr:colOff>127000</xdr:colOff>
      <xdr:row>96</xdr:row>
      <xdr:rowOff>156045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10188"/>
          <a:ext cx="8382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150988</xdr:rowOff>
    </xdr:from>
    <xdr:to>
      <xdr:col>81</xdr:col>
      <xdr:colOff>50800</xdr:colOff>
      <xdr:row>97</xdr:row>
      <xdr:rowOff>17134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10188"/>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17134</xdr:rowOff>
    </xdr:from>
    <xdr:to>
      <xdr:col>76</xdr:col>
      <xdr:colOff>114300</xdr:colOff>
      <xdr:row>97</xdr:row>
      <xdr:rowOff>39756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647784"/>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39756</xdr:rowOff>
    </xdr:from>
    <xdr:to>
      <xdr:col>71</xdr:col>
      <xdr:colOff>177800</xdr:colOff>
      <xdr:row>97</xdr:row>
      <xdr:rowOff>43030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670406"/>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105245</xdr:rowOff>
    </xdr:from>
    <xdr:to>
      <xdr:col>85</xdr:col>
      <xdr:colOff>177800</xdr:colOff>
      <xdr:row>97</xdr:row>
      <xdr:rowOff>35395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83672</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100188</xdr:rowOff>
    </xdr:from>
    <xdr:to>
      <xdr:col>81</xdr:col>
      <xdr:colOff>101600</xdr:colOff>
      <xdr:row>97</xdr:row>
      <xdr:rowOff>30338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46865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3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137784</xdr:rowOff>
    </xdr:from>
    <xdr:to>
      <xdr:col>76</xdr:col>
      <xdr:colOff>165100</xdr:colOff>
      <xdr:row>97</xdr:row>
      <xdr:rowOff>67934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59061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160406</xdr:rowOff>
    </xdr:from>
    <xdr:to>
      <xdr:col>72</xdr:col>
      <xdr:colOff>38100</xdr:colOff>
      <xdr:row>97</xdr:row>
      <xdr:rowOff>90556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81683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1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163680</xdr:rowOff>
    </xdr:from>
    <xdr:to>
      <xdr:col>67</xdr:col>
      <xdr:colOff>101600</xdr:colOff>
      <xdr:row>97</xdr:row>
      <xdr:rowOff>93830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84957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議会費については、類似団体と比較しても高くなっている。要因は、住民一人当たりの人件費が類似団体と比較して高いためである。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消防費については、デジタル防災行政無線施設整備事業の実施により前年から大きく増加し、それいに伴い類似団体と比較しても高い数値となっている。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災害復旧費について類似団体と比較して高くなっているのは、台風の接近により被災した農地、道路及び河川の復旧に費用を要したためである。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財政調整基金残高の比率減少は、令和元年度の基金の取崩しにより</a:t>
          </a:r>
          <a:r>
            <a:rPr kumimoji="1" lang="en-US" altLang="ja-JP" sz="1300">
              <a:latin typeface="ＭＳ ゴシック" pitchFamily="49" charset="-128"/>
              <a:ea typeface="ＭＳ ゴシック" pitchFamily="49" charset="-128"/>
            </a:rPr>
            <a:t>82,076</a:t>
          </a:r>
          <a:r>
            <a:rPr kumimoji="1" lang="ja-JP" altLang="en-US" sz="1300">
              <a:latin typeface="ＭＳ ゴシック" pitchFamily="49" charset="-128"/>
              <a:ea typeface="ＭＳ ゴシック" pitchFamily="49" charset="-128"/>
            </a:rPr>
            <a:t>千円減少したことが要因である。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また、実質単年度収支が昨年度から引き続き赤字化した要因は、他会計への繰出金や財源の伴わない単独工事等の事業費によるものである。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当町においては、歳計剰余金の</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を財政調整基金に積み立てることとしており、今後も適正な財政運営に努め、基金保持に努める。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赤字が生じている会計はなく、黒字額では水道事業会計の割合が大きく、次いで一般会計の比率が大きい。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今後も各会計とともに赤字額、資金不足額が生じない見込みであるが、比率に注視し、より一層経費の削減に努める。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03836_&#30001;&#33391;&#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159.4</v>
          </cell>
          <cell r="BX51">
            <v>164.4</v>
          </cell>
          <cell r="CF51">
            <v>170.9</v>
          </cell>
          <cell r="CN51">
            <v>175.9</v>
          </cell>
          <cell r="CV51">
            <v>203.9</v>
          </cell>
        </row>
        <row r="53">
          <cell r="BP53">
            <v>49.8</v>
          </cell>
          <cell r="BX53">
            <v>50.4</v>
          </cell>
          <cell r="CF53">
            <v>50.7</v>
          </cell>
          <cell r="CN53">
            <v>51.9</v>
          </cell>
          <cell r="CV53">
            <v>52.4</v>
          </cell>
        </row>
        <row r="55">
          <cell r="AN55" t="str">
            <v>類似団体内平均値</v>
          </cell>
          <cell r="BP55">
            <v>0.8</v>
          </cell>
          <cell r="BX55">
            <v>0</v>
          </cell>
          <cell r="CF55">
            <v>0</v>
          </cell>
          <cell r="CN55">
            <v>0</v>
          </cell>
          <cell r="CV55">
            <v>0</v>
          </cell>
        </row>
        <row r="57">
          <cell r="BP57">
            <v>56.2</v>
          </cell>
          <cell r="BX57">
            <v>58.6</v>
          </cell>
          <cell r="CF57">
            <v>59.1</v>
          </cell>
          <cell r="CN57">
            <v>61.3</v>
          </cell>
          <cell r="CV57">
            <v>62.9</v>
          </cell>
        </row>
        <row r="72">
          <cell r="BP72" t="str">
            <v>H27</v>
          </cell>
          <cell r="BX72" t="str">
            <v>H28</v>
          </cell>
          <cell r="CF72" t="str">
            <v>H29</v>
          </cell>
          <cell r="CN72" t="str">
            <v>H30</v>
          </cell>
          <cell r="CV72" t="str">
            <v>R01</v>
          </cell>
        </row>
        <row r="73">
          <cell r="AN73" t="str">
            <v>当該団体値</v>
          </cell>
          <cell r="BP73">
            <v>159.4</v>
          </cell>
          <cell r="BX73">
            <v>164.4</v>
          </cell>
          <cell r="CF73">
            <v>170.9</v>
          </cell>
          <cell r="CN73">
            <v>175.9</v>
          </cell>
          <cell r="CV73">
            <v>203.9</v>
          </cell>
        </row>
        <row r="75">
          <cell r="BP75">
            <v>10.6</v>
          </cell>
          <cell r="BX75">
            <v>10.9</v>
          </cell>
          <cell r="CF75">
            <v>11.1</v>
          </cell>
          <cell r="CN75">
            <v>12.2</v>
          </cell>
          <cell r="CV75">
            <v>12.8</v>
          </cell>
        </row>
        <row r="77">
          <cell r="AN77" t="str">
            <v>類似団体内平均値</v>
          </cell>
          <cell r="BP77">
            <v>0.8</v>
          </cell>
          <cell r="BX77">
            <v>0</v>
          </cell>
          <cell r="CF77">
            <v>0</v>
          </cell>
          <cell r="CN77">
            <v>0</v>
          </cell>
          <cell r="CV77">
            <v>0</v>
          </cell>
        </row>
        <row r="79">
          <cell r="BP79">
            <v>8.1</v>
          </cell>
          <cell r="BX79">
            <v>7.3</v>
          </cell>
          <cell r="CF79">
            <v>7.2</v>
          </cell>
          <cell r="CN79">
            <v>7.2</v>
          </cell>
          <cell r="CV79">
            <v>7.7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4031619</v>
      </c>
      <c r="BO4" s="393"/>
      <c r="BP4" s="393"/>
      <c r="BQ4" s="393"/>
      <c r="BR4" s="393"/>
      <c r="BS4" s="393"/>
      <c r="BT4" s="393"/>
      <c r="BU4" s="394"/>
      <c r="BV4" s="392">
        <v>3770463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2.7</v>
      </c>
      <c r="CU4" s="399"/>
      <c r="CV4" s="399"/>
      <c r="CW4" s="399"/>
      <c r="CX4" s="399"/>
      <c r="CY4" s="399"/>
      <c r="CZ4" s="399"/>
      <c r="DA4" s="400"/>
      <c r="DB4" s="398">
        <v>2.2000000000000002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3906923</v>
      </c>
      <c r="BO5" s="430"/>
      <c r="BP5" s="430"/>
      <c r="BQ5" s="430"/>
      <c r="BR5" s="430"/>
      <c r="BS5" s="430"/>
      <c r="BT5" s="430"/>
      <c r="BU5" s="431"/>
      <c r="BV5" s="429">
        <v>3680035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93.9</v>
      </c>
      <c r="CU5" s="427"/>
      <c r="CV5" s="427"/>
      <c r="CW5" s="427"/>
      <c r="CX5" s="427"/>
      <c r="CY5" s="427"/>
      <c r="CZ5" s="427"/>
      <c r="DA5" s="428"/>
      <c r="DB5" s="426">
        <v>92.7</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124696</v>
      </c>
      <c r="BO6" s="430"/>
      <c r="BP6" s="430"/>
      <c r="BQ6" s="430"/>
      <c r="BR6" s="430"/>
      <c r="BS6" s="430"/>
      <c r="BT6" s="430"/>
      <c r="BU6" s="431"/>
      <c r="BV6" s="429">
        <v>90428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97.5</v>
      </c>
      <c r="CU6" s="467"/>
      <c r="CV6" s="467"/>
      <c r="CW6" s="467"/>
      <c r="CX6" s="467"/>
      <c r="CY6" s="467"/>
      <c r="CZ6" s="467"/>
      <c r="DA6" s="468"/>
      <c r="DB6" s="466">
        <v>97.6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58840</v>
      </c>
      <c r="BO7" s="430"/>
      <c r="BP7" s="430"/>
      <c r="BQ7" s="430"/>
      <c r="BR7" s="430"/>
      <c r="BS7" s="430"/>
      <c r="BT7" s="430"/>
      <c r="BU7" s="431"/>
      <c r="BV7" s="429">
        <v>37415</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2447475</v>
      </c>
      <c r="CU7" s="430"/>
      <c r="CV7" s="430"/>
      <c r="CW7" s="430"/>
      <c r="CX7" s="430"/>
      <c r="CY7" s="430"/>
      <c r="CZ7" s="430"/>
      <c r="DA7" s="431"/>
      <c r="DB7" s="429">
        <v>2447992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65856</v>
      </c>
      <c r="BO8" s="430"/>
      <c r="BP8" s="430"/>
      <c r="BQ8" s="430"/>
      <c r="BR8" s="430"/>
      <c r="BS8" s="430"/>
      <c r="BT8" s="430"/>
      <c r="BU8" s="431"/>
      <c r="BV8" s="429">
        <v>53013</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0.33</v>
      </c>
      <c r="CU8" s="470"/>
      <c r="CV8" s="470"/>
      <c r="CW8" s="470"/>
      <c r="CX8" s="470"/>
      <c r="CY8" s="470"/>
      <c r="CZ8" s="470"/>
      <c r="DA8" s="471"/>
      <c r="DB8" s="469">
        <v>0.34</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5837</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12843</v>
      </c>
      <c r="BO9" s="430"/>
      <c r="BP9" s="430"/>
      <c r="BQ9" s="430"/>
      <c r="BR9" s="430"/>
      <c r="BS9" s="430"/>
      <c r="BT9" s="430"/>
      <c r="BU9" s="431"/>
      <c r="BV9" s="429">
        <v>-7183</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14.3</v>
      </c>
      <c r="CU9" s="427"/>
      <c r="CV9" s="427"/>
      <c r="CW9" s="427"/>
      <c r="CX9" s="427"/>
      <c r="CY9" s="427"/>
      <c r="CZ9" s="427"/>
      <c r="DA9" s="428"/>
      <c r="DB9" s="426">
        <v>14.7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6508</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108</v>
      </c>
      <c r="AV10" s="462"/>
      <c r="AW10" s="462"/>
      <c r="AX10" s="462"/>
      <c r="AY10" s="463" t="s">
        <v>119</v>
      </c>
      <c r="AZ10" s="464"/>
      <c r="BA10" s="464"/>
      <c r="BB10" s="464"/>
      <c r="BC10" s="464"/>
      <c r="BD10" s="464"/>
      <c r="BE10" s="464"/>
      <c r="BF10" s="464"/>
      <c r="BG10" s="464"/>
      <c r="BH10" s="464"/>
      <c r="BI10" s="464"/>
      <c r="BJ10" s="464"/>
      <c r="BK10" s="464"/>
      <c r="BL10" s="464"/>
      <c r="BM10" s="465"/>
      <c r="BN10" s="429">
        <v>924</v>
      </c>
      <c r="BO10" s="430"/>
      <c r="BP10" s="430"/>
      <c r="BQ10" s="430"/>
      <c r="BR10" s="430"/>
      <c r="BS10" s="430"/>
      <c r="BT10" s="430"/>
      <c r="BU10" s="431"/>
      <c r="BV10" s="429">
        <v>1179</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94</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126</v>
      </c>
      <c r="DC11" s="470"/>
      <c r="DD11" s="470"/>
      <c r="DE11" s="470"/>
      <c r="DF11" s="470"/>
      <c r="DG11" s="470"/>
      <c r="DH11" s="470"/>
      <c r="DI11" s="471"/>
      <c r="DJ11" s="186"/>
      <c r="DK11" s="186"/>
      <c r="DL11" s="186"/>
      <c r="DM11" s="186"/>
      <c r="DN11" s="186"/>
      <c r="DO11" s="186"/>
    </row>
    <row r="12" spans="1:119" ht="18.75" customHeight="1" x14ac:dyDescent="0.15">
      <c r="A12" s="187"/>
      <c r="B12" s="489" t="s">
        <v>127</v>
      </c>
      <c r="C12" s="490"/>
      <c r="D12" s="490"/>
      <c r="E12" s="490"/>
      <c r="F12" s="490"/>
      <c r="G12" s="490"/>
      <c r="H12" s="490"/>
      <c r="I12" s="490"/>
      <c r="J12" s="490"/>
      <c r="K12" s="491"/>
      <c r="L12" s="498" t="s">
        <v>128</v>
      </c>
      <c r="M12" s="499"/>
      <c r="N12" s="499"/>
      <c r="O12" s="499"/>
      <c r="P12" s="499"/>
      <c r="Q12" s="500"/>
      <c r="R12" s="501">
        <v>5678</v>
      </c>
      <c r="S12" s="502"/>
      <c r="T12" s="502"/>
      <c r="U12" s="502"/>
      <c r="V12" s="503"/>
      <c r="W12" s="504" t="s">
        <v>1</v>
      </c>
      <c r="X12" s="462"/>
      <c r="Y12" s="462"/>
      <c r="Z12" s="462"/>
      <c r="AA12" s="462"/>
      <c r="AB12" s="505"/>
      <c r="AC12" s="506" t="s">
        <v>129</v>
      </c>
      <c r="AD12" s="507"/>
      <c r="AE12" s="507"/>
      <c r="AF12" s="507"/>
      <c r="AG12" s="508"/>
      <c r="AH12" s="506" t="s">
        <v>130</v>
      </c>
      <c r="AI12" s="507"/>
      <c r="AJ12" s="507"/>
      <c r="AK12" s="507"/>
      <c r="AL12" s="509"/>
      <c r="AM12" s="458" t="s">
        <v>131</v>
      </c>
      <c r="AN12" s="459"/>
      <c r="AO12" s="459"/>
      <c r="AP12" s="459"/>
      <c r="AQ12" s="459"/>
      <c r="AR12" s="459"/>
      <c r="AS12" s="459"/>
      <c r="AT12" s="460"/>
      <c r="AU12" s="461" t="s">
        <v>132</v>
      </c>
      <c r="AV12" s="462"/>
      <c r="AW12" s="462"/>
      <c r="AX12" s="462"/>
      <c r="AY12" s="463" t="s">
        <v>133</v>
      </c>
      <c r="AZ12" s="464"/>
      <c r="BA12" s="464"/>
      <c r="BB12" s="464"/>
      <c r="BC12" s="464"/>
      <c r="BD12" s="464"/>
      <c r="BE12" s="464"/>
      <c r="BF12" s="464"/>
      <c r="BG12" s="464"/>
      <c r="BH12" s="464"/>
      <c r="BI12" s="464"/>
      <c r="BJ12" s="464"/>
      <c r="BK12" s="464"/>
      <c r="BL12" s="464"/>
      <c r="BM12" s="465"/>
      <c r="BN12" s="429">
        <v>110000</v>
      </c>
      <c r="BO12" s="430"/>
      <c r="BP12" s="430"/>
      <c r="BQ12" s="430"/>
      <c r="BR12" s="430"/>
      <c r="BS12" s="430"/>
      <c r="BT12" s="430"/>
      <c r="BU12" s="431"/>
      <c r="BV12" s="429">
        <v>140000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5642</v>
      </c>
      <c r="S13" s="514"/>
      <c r="T13" s="514"/>
      <c r="U13" s="514"/>
      <c r="V13" s="515"/>
      <c r="W13" s="445" t="s">
        <v>138</v>
      </c>
      <c r="X13" s="446"/>
      <c r="Y13" s="446"/>
      <c r="Z13" s="446"/>
      <c r="AA13" s="446"/>
      <c r="AB13" s="436"/>
      <c r="AC13" s="480">
        <v>460</v>
      </c>
      <c r="AD13" s="481"/>
      <c r="AE13" s="481"/>
      <c r="AF13" s="481"/>
      <c r="AG13" s="523"/>
      <c r="AH13" s="480">
        <v>459</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-96233</v>
      </c>
      <c r="BO13" s="430"/>
      <c r="BP13" s="430"/>
      <c r="BQ13" s="430"/>
      <c r="BR13" s="430"/>
      <c r="BS13" s="430"/>
      <c r="BT13" s="430"/>
      <c r="BU13" s="431"/>
      <c r="BV13" s="429">
        <v>-146004</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12.8</v>
      </c>
      <c r="CU13" s="427"/>
      <c r="CV13" s="427"/>
      <c r="CW13" s="427"/>
      <c r="CX13" s="427"/>
      <c r="CY13" s="427"/>
      <c r="CZ13" s="427"/>
      <c r="DA13" s="428"/>
      <c r="DB13" s="426">
        <v>12.2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5788</v>
      </c>
      <c r="S14" s="514"/>
      <c r="T14" s="514"/>
      <c r="U14" s="514"/>
      <c r="V14" s="515"/>
      <c r="W14" s="419"/>
      <c r="X14" s="420"/>
      <c r="Y14" s="420"/>
      <c r="Z14" s="420"/>
      <c r="AA14" s="420"/>
      <c r="AB14" s="409"/>
      <c r="AC14" s="516">
        <v>16.7</v>
      </c>
      <c r="AD14" s="517"/>
      <c r="AE14" s="517"/>
      <c r="AF14" s="517"/>
      <c r="AG14" s="518"/>
      <c r="AH14" s="516">
        <v>15.7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203.9</v>
      </c>
      <c r="CU14" s="528"/>
      <c r="CV14" s="528"/>
      <c r="CW14" s="528"/>
      <c r="CX14" s="528"/>
      <c r="CY14" s="528"/>
      <c r="CZ14" s="528"/>
      <c r="DA14" s="529"/>
      <c r="DB14" s="527">
        <v>175.9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5758</v>
      </c>
      <c r="S15" s="514"/>
      <c r="T15" s="514"/>
      <c r="U15" s="514"/>
      <c r="V15" s="515"/>
      <c r="W15" s="445" t="s">
        <v>146</v>
      </c>
      <c r="X15" s="446"/>
      <c r="Y15" s="446"/>
      <c r="Z15" s="446"/>
      <c r="AA15" s="446"/>
      <c r="AB15" s="436"/>
      <c r="AC15" s="480">
        <v>705</v>
      </c>
      <c r="AD15" s="481"/>
      <c r="AE15" s="481"/>
      <c r="AF15" s="481"/>
      <c r="AG15" s="523"/>
      <c r="AH15" s="480">
        <v>741</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669451</v>
      </c>
      <c r="BO15" s="393"/>
      <c r="BP15" s="393"/>
      <c r="BQ15" s="393"/>
      <c r="BR15" s="393"/>
      <c r="BS15" s="393"/>
      <c r="BT15" s="393"/>
      <c r="BU15" s="394"/>
      <c r="BV15" s="392">
        <v>689475</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25.5</v>
      </c>
      <c r="AD16" s="517"/>
      <c r="AE16" s="517"/>
      <c r="AF16" s="517"/>
      <c r="AG16" s="518"/>
      <c r="AH16" s="516">
        <v>25.4</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2170585</v>
      </c>
      <c r="BO16" s="430"/>
      <c r="BP16" s="430"/>
      <c r="BQ16" s="430"/>
      <c r="BR16" s="430"/>
      <c r="BS16" s="430"/>
      <c r="BT16" s="430"/>
      <c r="BU16" s="431"/>
      <c r="BV16" s="429">
        <v>2132956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1596</v>
      </c>
      <c r="AD17" s="481"/>
      <c r="AE17" s="481"/>
      <c r="AF17" s="481"/>
      <c r="AG17" s="523"/>
      <c r="AH17" s="480">
        <v>1723</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853407</v>
      </c>
      <c r="BO17" s="430"/>
      <c r="BP17" s="430"/>
      <c r="BQ17" s="430"/>
      <c r="BR17" s="430"/>
      <c r="BS17" s="430"/>
      <c r="BT17" s="430"/>
      <c r="BU17" s="431"/>
      <c r="BV17" s="429">
        <v>880034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30.94</v>
      </c>
      <c r="M18" s="545"/>
      <c r="N18" s="545"/>
      <c r="O18" s="545"/>
      <c r="P18" s="545"/>
      <c r="Q18" s="545"/>
      <c r="R18" s="546"/>
      <c r="S18" s="546"/>
      <c r="T18" s="546"/>
      <c r="U18" s="546"/>
      <c r="V18" s="547"/>
      <c r="W18" s="447"/>
      <c r="X18" s="448"/>
      <c r="Y18" s="448"/>
      <c r="Z18" s="448"/>
      <c r="AA18" s="448"/>
      <c r="AB18" s="439"/>
      <c r="AC18" s="548">
        <v>57.8</v>
      </c>
      <c r="AD18" s="549"/>
      <c r="AE18" s="549"/>
      <c r="AF18" s="549"/>
      <c r="AG18" s="550"/>
      <c r="AH18" s="548">
        <v>58.9</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2330079</v>
      </c>
      <c r="BO18" s="430"/>
      <c r="BP18" s="430"/>
      <c r="BQ18" s="430"/>
      <c r="BR18" s="430"/>
      <c r="BS18" s="430"/>
      <c r="BT18" s="430"/>
      <c r="BU18" s="431"/>
      <c r="BV18" s="429">
        <v>2286904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189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2841266</v>
      </c>
      <c r="BO19" s="430"/>
      <c r="BP19" s="430"/>
      <c r="BQ19" s="430"/>
      <c r="BR19" s="430"/>
      <c r="BS19" s="430"/>
      <c r="BT19" s="430"/>
      <c r="BU19" s="431"/>
      <c r="BV19" s="429">
        <v>2861261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2223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4637887</v>
      </c>
      <c r="BO23" s="430"/>
      <c r="BP23" s="430"/>
      <c r="BQ23" s="430"/>
      <c r="BR23" s="430"/>
      <c r="BS23" s="430"/>
      <c r="BT23" s="430"/>
      <c r="BU23" s="431"/>
      <c r="BV23" s="429">
        <v>4382370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7000</v>
      </c>
      <c r="R24" s="481"/>
      <c r="S24" s="481"/>
      <c r="T24" s="481"/>
      <c r="U24" s="481"/>
      <c r="V24" s="523"/>
      <c r="W24" s="582"/>
      <c r="X24" s="570"/>
      <c r="Y24" s="571"/>
      <c r="Z24" s="479" t="s">
        <v>170</v>
      </c>
      <c r="AA24" s="459"/>
      <c r="AB24" s="459"/>
      <c r="AC24" s="459"/>
      <c r="AD24" s="459"/>
      <c r="AE24" s="459"/>
      <c r="AF24" s="459"/>
      <c r="AG24" s="460"/>
      <c r="AH24" s="480">
        <v>58</v>
      </c>
      <c r="AI24" s="481"/>
      <c r="AJ24" s="481"/>
      <c r="AK24" s="481"/>
      <c r="AL24" s="523"/>
      <c r="AM24" s="480">
        <v>158282</v>
      </c>
      <c r="AN24" s="481"/>
      <c r="AO24" s="481"/>
      <c r="AP24" s="481"/>
      <c r="AQ24" s="481"/>
      <c r="AR24" s="523"/>
      <c r="AS24" s="480">
        <v>2729</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4571268</v>
      </c>
      <c r="BO24" s="430"/>
      <c r="BP24" s="430"/>
      <c r="BQ24" s="430"/>
      <c r="BR24" s="430"/>
      <c r="BS24" s="430"/>
      <c r="BT24" s="430"/>
      <c r="BU24" s="431"/>
      <c r="BV24" s="429">
        <v>4301036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5900</v>
      </c>
      <c r="R25" s="481"/>
      <c r="S25" s="481"/>
      <c r="T25" s="481"/>
      <c r="U25" s="481"/>
      <c r="V25" s="523"/>
      <c r="W25" s="582"/>
      <c r="X25" s="570"/>
      <c r="Y25" s="571"/>
      <c r="Z25" s="479" t="s">
        <v>173</v>
      </c>
      <c r="AA25" s="459"/>
      <c r="AB25" s="459"/>
      <c r="AC25" s="459"/>
      <c r="AD25" s="459"/>
      <c r="AE25" s="459"/>
      <c r="AF25" s="459"/>
      <c r="AG25" s="460"/>
      <c r="AH25" s="480" t="s">
        <v>126</v>
      </c>
      <c r="AI25" s="481"/>
      <c r="AJ25" s="481"/>
      <c r="AK25" s="481"/>
      <c r="AL25" s="523"/>
      <c r="AM25" s="480" t="s">
        <v>174</v>
      </c>
      <c r="AN25" s="481"/>
      <c r="AO25" s="481"/>
      <c r="AP25" s="481"/>
      <c r="AQ25" s="481"/>
      <c r="AR25" s="523"/>
      <c r="AS25" s="480" t="s">
        <v>135</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548000</v>
      </c>
      <c r="BO25" s="393"/>
      <c r="BP25" s="393"/>
      <c r="BQ25" s="393"/>
      <c r="BR25" s="393"/>
      <c r="BS25" s="393"/>
      <c r="BT25" s="393"/>
      <c r="BU25" s="394"/>
      <c r="BV25" s="392" t="s">
        <v>126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5300</v>
      </c>
      <c r="R26" s="481"/>
      <c r="S26" s="481"/>
      <c r="T26" s="481"/>
      <c r="U26" s="481"/>
      <c r="V26" s="523"/>
      <c r="W26" s="582"/>
      <c r="X26" s="570"/>
      <c r="Y26" s="571"/>
      <c r="Z26" s="479" t="s">
        <v>177</v>
      </c>
      <c r="AA26" s="592"/>
      <c r="AB26" s="592"/>
      <c r="AC26" s="592"/>
      <c r="AD26" s="592"/>
      <c r="AE26" s="592"/>
      <c r="AF26" s="592"/>
      <c r="AG26" s="593"/>
      <c r="AH26" s="480">
        <v>2</v>
      </c>
      <c r="AI26" s="481"/>
      <c r="AJ26" s="481"/>
      <c r="AK26" s="481"/>
      <c r="AL26" s="523"/>
      <c r="AM26" s="480" t="s">
        <v>178</v>
      </c>
      <c r="AN26" s="481"/>
      <c r="AO26" s="481"/>
      <c r="AP26" s="481"/>
      <c r="AQ26" s="481"/>
      <c r="AR26" s="523"/>
      <c r="AS26" s="480" t="s">
        <v>179</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135</v>
      </c>
      <c r="BO26" s="430"/>
      <c r="BP26" s="430"/>
      <c r="BQ26" s="430"/>
      <c r="BR26" s="430"/>
      <c r="BS26" s="430"/>
      <c r="BT26" s="430"/>
      <c r="BU26" s="431"/>
      <c r="BV26" s="429" t="s">
        <v>135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3000</v>
      </c>
      <c r="R27" s="481"/>
      <c r="S27" s="481"/>
      <c r="T27" s="481"/>
      <c r="U27" s="481"/>
      <c r="V27" s="523"/>
      <c r="W27" s="582"/>
      <c r="X27" s="570"/>
      <c r="Y27" s="571"/>
      <c r="Z27" s="479" t="s">
        <v>182</v>
      </c>
      <c r="AA27" s="459"/>
      <c r="AB27" s="459"/>
      <c r="AC27" s="459"/>
      <c r="AD27" s="459"/>
      <c r="AE27" s="459"/>
      <c r="AF27" s="459"/>
      <c r="AG27" s="460"/>
      <c r="AH27" s="480">
        <v>1</v>
      </c>
      <c r="AI27" s="481"/>
      <c r="AJ27" s="481"/>
      <c r="AK27" s="481"/>
      <c r="AL27" s="523"/>
      <c r="AM27" s="480" t="s">
        <v>183</v>
      </c>
      <c r="AN27" s="481"/>
      <c r="AO27" s="481"/>
      <c r="AP27" s="481"/>
      <c r="AQ27" s="481"/>
      <c r="AR27" s="523"/>
      <c r="AS27" s="480" t="s">
        <v>179</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96278</v>
      </c>
      <c r="BO27" s="606"/>
      <c r="BP27" s="606"/>
      <c r="BQ27" s="606"/>
      <c r="BR27" s="606"/>
      <c r="BS27" s="606"/>
      <c r="BT27" s="606"/>
      <c r="BU27" s="607"/>
      <c r="BV27" s="605">
        <v>96213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2500</v>
      </c>
      <c r="R28" s="481"/>
      <c r="S28" s="481"/>
      <c r="T28" s="481"/>
      <c r="U28" s="481"/>
      <c r="V28" s="523"/>
      <c r="W28" s="582"/>
      <c r="X28" s="570"/>
      <c r="Y28" s="571"/>
      <c r="Z28" s="479" t="s">
        <v>186</v>
      </c>
      <c r="AA28" s="459"/>
      <c r="AB28" s="459"/>
      <c r="AC28" s="459"/>
      <c r="AD28" s="459"/>
      <c r="AE28" s="459"/>
      <c r="AF28" s="459"/>
      <c r="AG28" s="460"/>
      <c r="AH28" s="480" t="s">
        <v>135</v>
      </c>
      <c r="AI28" s="481"/>
      <c r="AJ28" s="481"/>
      <c r="AK28" s="481"/>
      <c r="AL28" s="523"/>
      <c r="AM28" s="480" t="s">
        <v>174</v>
      </c>
      <c r="AN28" s="481"/>
      <c r="AO28" s="481"/>
      <c r="AP28" s="481"/>
      <c r="AQ28" s="481"/>
      <c r="AR28" s="523"/>
      <c r="AS28" s="480" t="s">
        <v>135</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805130</v>
      </c>
      <c r="BO28" s="393"/>
      <c r="BP28" s="393"/>
      <c r="BQ28" s="393"/>
      <c r="BR28" s="393"/>
      <c r="BS28" s="393"/>
      <c r="BT28" s="393"/>
      <c r="BU28" s="394"/>
      <c r="BV28" s="392">
        <v>887206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8</v>
      </c>
      <c r="M29" s="481"/>
      <c r="N29" s="481"/>
      <c r="O29" s="481"/>
      <c r="P29" s="523"/>
      <c r="Q29" s="480">
        <v>2300</v>
      </c>
      <c r="R29" s="481"/>
      <c r="S29" s="481"/>
      <c r="T29" s="481"/>
      <c r="U29" s="481"/>
      <c r="V29" s="523"/>
      <c r="W29" s="583"/>
      <c r="X29" s="584"/>
      <c r="Y29" s="585"/>
      <c r="Z29" s="479" t="s">
        <v>189</v>
      </c>
      <c r="AA29" s="459"/>
      <c r="AB29" s="459"/>
      <c r="AC29" s="459"/>
      <c r="AD29" s="459"/>
      <c r="AE29" s="459"/>
      <c r="AF29" s="459"/>
      <c r="AG29" s="460"/>
      <c r="AH29" s="480">
        <v>59</v>
      </c>
      <c r="AI29" s="481"/>
      <c r="AJ29" s="481"/>
      <c r="AK29" s="481"/>
      <c r="AL29" s="523"/>
      <c r="AM29" s="480">
        <v>162182</v>
      </c>
      <c r="AN29" s="481"/>
      <c r="AO29" s="481"/>
      <c r="AP29" s="481"/>
      <c r="AQ29" s="481"/>
      <c r="AR29" s="523"/>
      <c r="AS29" s="480">
        <v>2749</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527</v>
      </c>
      <c r="BO29" s="430"/>
      <c r="BP29" s="430"/>
      <c r="BQ29" s="430"/>
      <c r="BR29" s="430"/>
      <c r="BS29" s="430"/>
      <c r="BT29" s="430"/>
      <c r="BU29" s="431"/>
      <c r="BV29" s="429">
        <v>527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96.2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31023</v>
      </c>
      <c r="BO30" s="606"/>
      <c r="BP30" s="606"/>
      <c r="BQ30" s="606"/>
      <c r="BR30" s="606"/>
      <c r="BS30" s="606"/>
      <c r="BT30" s="606"/>
      <c r="BU30" s="607"/>
      <c r="BV30" s="605">
        <v>36070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201</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200</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日高広域消防事務組合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漁業集落環境整備事業特別会計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御坊市外五ヶ町病院経営事務組合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御坊日高老人福祉施設事務組合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御坊日高老人福祉施設事務組合（公営企業会計）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御坊広域行政事務組合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和歌山県市町村総合事務組合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和歌山県後期高齢者医療広域連合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和歌山県後期高齢者医療広域連合（特別会計）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和歌山地方税回収機構</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FCcnPzfRHHoex75kpwpuJSpjRiCRkYklqErtL2E7OeiUGzXUigjCM8sYhlw0L9+0zgtRgxrkwNNgb7h5/2HN9g==" saltValue="zgh/9NDzyiyRILkjai/G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10" t="s">
        <v>581</v>
      </c>
      <c r="D34" s="1210"/>
      <c r="E34" s="1211"/>
      <c r="F34" s="32">
        <v>18.41</v>
      </c>
      <c r="G34" s="33">
        <v>20.100000000000001</v>
      </c>
      <c r="H34" s="33">
        <v>22.88</v>
      </c>
      <c r="I34" s="33">
        <v>24.12</v>
      </c>
      <c r="J34" s="34">
        <v>23.23</v>
      </c>
      <c r="K34" s="22"/>
      <c r="L34" s="22"/>
      <c r="M34" s="22"/>
      <c r="N34" s="22"/>
      <c r="O34" s="22"/>
      <c r="P34" s="22"/>
    </row>
    <row r="35" spans="1:16" ht="39" customHeight="1" x14ac:dyDescent="0.15">
      <c r="A35" s="22"/>
      <c r="B35" s="35"/>
      <c r="C35" s="1204" t="s">
        <v>582</v>
      </c>
      <c r="D35" s="1205"/>
      <c r="E35" s="1206"/>
      <c r="F35" s="36">
        <v>5.21</v>
      </c>
      <c r="G35" s="37">
        <v>3.43</v>
      </c>
      <c r="H35" s="37">
        <v>2.46</v>
      </c>
      <c r="I35" s="37">
        <v>2.16</v>
      </c>
      <c r="J35" s="38">
        <v>2.69</v>
      </c>
      <c r="K35" s="22"/>
      <c r="L35" s="22"/>
      <c r="M35" s="22"/>
      <c r="N35" s="22"/>
      <c r="O35" s="22"/>
      <c r="P35" s="22"/>
    </row>
    <row r="36" spans="1:16" ht="39" customHeight="1" x14ac:dyDescent="0.15">
      <c r="A36" s="22"/>
      <c r="B36" s="35"/>
      <c r="C36" s="1204" t="s">
        <v>583</v>
      </c>
      <c r="D36" s="1205"/>
      <c r="E36" s="1206"/>
      <c r="F36" s="36">
        <v>0.47</v>
      </c>
      <c r="G36" s="37">
        <v>0.01</v>
      </c>
      <c r="H36" s="37">
        <v>1.43</v>
      </c>
      <c r="I36" s="37">
        <v>1.62</v>
      </c>
      <c r="J36" s="38">
        <v>1.8</v>
      </c>
      <c r="K36" s="22"/>
      <c r="L36" s="22"/>
      <c r="M36" s="22"/>
      <c r="N36" s="22"/>
      <c r="O36" s="22"/>
      <c r="P36" s="22"/>
    </row>
    <row r="37" spans="1:16" ht="39" customHeight="1" x14ac:dyDescent="0.15">
      <c r="A37" s="22"/>
      <c r="B37" s="35"/>
      <c r="C37" s="1204" t="s">
        <v>584</v>
      </c>
      <c r="D37" s="1205"/>
      <c r="E37" s="1206"/>
      <c r="F37" s="36">
        <v>0.69</v>
      </c>
      <c r="G37" s="37">
        <v>0.99</v>
      </c>
      <c r="H37" s="37">
        <v>0.94</v>
      </c>
      <c r="I37" s="37">
        <v>0.8</v>
      </c>
      <c r="J37" s="38">
        <v>0.81</v>
      </c>
      <c r="K37" s="22"/>
      <c r="L37" s="22"/>
      <c r="M37" s="22"/>
      <c r="N37" s="22"/>
      <c r="O37" s="22"/>
      <c r="P37" s="22"/>
    </row>
    <row r="38" spans="1:16" ht="39" customHeight="1" x14ac:dyDescent="0.15">
      <c r="A38" s="22"/>
      <c r="B38" s="35"/>
      <c r="C38" s="1204" t="s">
        <v>585</v>
      </c>
      <c r="D38" s="1205"/>
      <c r="E38" s="1206"/>
      <c r="F38" s="36">
        <v>0.04</v>
      </c>
      <c r="G38" s="37">
        <v>0</v>
      </c>
      <c r="H38" s="37">
        <v>0</v>
      </c>
      <c r="I38" s="37">
        <v>0.05</v>
      </c>
      <c r="J38" s="38">
        <v>0.05</v>
      </c>
      <c r="K38" s="22"/>
      <c r="L38" s="22"/>
      <c r="M38" s="22"/>
      <c r="N38" s="22"/>
      <c r="O38" s="22"/>
      <c r="P38" s="22"/>
    </row>
    <row r="39" spans="1:16" ht="39" customHeight="1" x14ac:dyDescent="0.15">
      <c r="A39" s="22"/>
      <c r="B39" s="35"/>
      <c r="C39" s="1204" t="s">
        <v>586</v>
      </c>
      <c r="D39" s="1205"/>
      <c r="E39" s="1206"/>
      <c r="F39" s="36">
        <v>0.08</v>
      </c>
      <c r="G39" s="37">
        <v>0.05</v>
      </c>
      <c r="H39" s="37">
        <v>0.03</v>
      </c>
      <c r="I39" s="37">
        <v>0.01</v>
      </c>
      <c r="J39" s="38">
        <v>0.04</v>
      </c>
      <c r="K39" s="22"/>
      <c r="L39" s="22"/>
      <c r="M39" s="22"/>
      <c r="N39" s="22"/>
      <c r="O39" s="22"/>
      <c r="P39" s="22"/>
    </row>
    <row r="40" spans="1:16" ht="39" customHeight="1" x14ac:dyDescent="0.15">
      <c r="A40" s="22"/>
      <c r="B40" s="35"/>
      <c r="C40" s="1204" t="s">
        <v>587</v>
      </c>
      <c r="D40" s="1205"/>
      <c r="E40" s="1206"/>
      <c r="F40" s="36">
        <v>0.03</v>
      </c>
      <c r="G40" s="37">
        <v>0.03</v>
      </c>
      <c r="H40" s="37">
        <v>0.03</v>
      </c>
      <c r="I40" s="37">
        <v>0.04</v>
      </c>
      <c r="J40" s="38">
        <v>0.03</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588</v>
      </c>
      <c r="D42" s="1205"/>
      <c r="E42" s="1206"/>
      <c r="F42" s="36" t="s">
        <v>531</v>
      </c>
      <c r="G42" s="37" t="s">
        <v>531</v>
      </c>
      <c r="H42" s="37" t="s">
        <v>531</v>
      </c>
      <c r="I42" s="37" t="s">
        <v>531</v>
      </c>
      <c r="J42" s="38" t="s">
        <v>531</v>
      </c>
      <c r="K42" s="22"/>
      <c r="L42" s="22"/>
      <c r="M42" s="22"/>
      <c r="N42" s="22"/>
      <c r="O42" s="22"/>
      <c r="P42" s="22"/>
    </row>
    <row r="43" spans="1:16" ht="39" customHeight="1" thickBot="1" x14ac:dyDescent="0.2">
      <c r="A43" s="22"/>
      <c r="B43" s="40"/>
      <c r="C43" s="1207" t="s">
        <v>589</v>
      </c>
      <c r="D43" s="1208"/>
      <c r="E43" s="1209"/>
      <c r="F43" s="41" t="s">
        <v>531</v>
      </c>
      <c r="G43" s="42" t="s">
        <v>531</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hw+7FGsWVChrbwemMUqtXzGQPlV3TYCpexV45AF/EJd95l13WPyL1mLvw1WViSWkeoa+gC9rJQ0eX6Gp1ZDQg==" saltValue="a0TR6YnnbB2kjb8qxQ3T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364</v>
      </c>
      <c r="L45" s="60">
        <v>363</v>
      </c>
      <c r="M45" s="60">
        <v>383</v>
      </c>
      <c r="N45" s="60">
        <v>420</v>
      </c>
      <c r="O45" s="61">
        <v>406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531</v>
      </c>
      <c r="L46" s="64" t="s">
        <v>531</v>
      </c>
      <c r="M46" s="64" t="s">
        <v>531</v>
      </c>
      <c r="N46" s="64" t="s">
        <v>531</v>
      </c>
      <c r="O46" s="65" t="s">
        <v>531</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531</v>
      </c>
      <c r="L47" s="64" t="s">
        <v>531</v>
      </c>
      <c r="M47" s="64" t="s">
        <v>531</v>
      </c>
      <c r="N47" s="64" t="s">
        <v>531</v>
      </c>
      <c r="O47" s="65" t="s">
        <v>531</v>
      </c>
      <c r="P47" s="48"/>
      <c r="Q47" s="48"/>
      <c r="R47" s="48"/>
      <c r="S47" s="48"/>
      <c r="T47" s="48"/>
      <c r="U47" s="48"/>
    </row>
    <row r="48" spans="1:21" ht="30.75" customHeight="1" x14ac:dyDescent="0.15">
      <c r="A48" s="48"/>
      <c r="B48" s="1214"/>
      <c r="C48" s="1215"/>
      <c r="D48" s="62"/>
      <c r="E48" s="1220" t="s">
        <v>15</v>
      </c>
      <c r="F48" s="1220"/>
      <c r="G48" s="1220"/>
      <c r="H48" s="1220"/>
      <c r="I48" s="1220"/>
      <c r="J48" s="1221"/>
      <c r="K48" s="63">
        <v>209</v>
      </c>
      <c r="L48" s="64">
        <v>217</v>
      </c>
      <c r="M48" s="64">
        <v>250</v>
      </c>
      <c r="N48" s="64">
        <v>257</v>
      </c>
      <c r="O48" s="65">
        <v>266</v>
      </c>
      <c r="P48" s="48"/>
      <c r="Q48" s="48"/>
      <c r="R48" s="48"/>
      <c r="S48" s="48"/>
      <c r="T48" s="48"/>
      <c r="U48" s="48"/>
    </row>
    <row r="49" spans="1:21" ht="30.75" customHeight="1" x14ac:dyDescent="0.15">
      <c r="A49" s="48"/>
      <c r="B49" s="1214"/>
      <c r="C49" s="1215"/>
      <c r="D49" s="62"/>
      <c r="E49" s="1220" t="s">
        <v>16</v>
      </c>
      <c r="F49" s="1220"/>
      <c r="G49" s="1220"/>
      <c r="H49" s="1220"/>
      <c r="I49" s="1220"/>
      <c r="J49" s="1221"/>
      <c r="K49" s="63">
        <v>40</v>
      </c>
      <c r="L49" s="64">
        <v>37</v>
      </c>
      <c r="M49" s="64">
        <v>43</v>
      </c>
      <c r="N49" s="64">
        <v>42</v>
      </c>
      <c r="O49" s="65">
        <v>43</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531</v>
      </c>
      <c r="L50" s="64" t="s">
        <v>531</v>
      </c>
      <c r="M50" s="64" t="s">
        <v>531</v>
      </c>
      <c r="N50" s="64" t="s">
        <v>531</v>
      </c>
      <c r="O50" s="65" t="s">
        <v>531</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531</v>
      </c>
      <c r="L51" s="64" t="s">
        <v>531</v>
      </c>
      <c r="M51" s="64" t="s">
        <v>531</v>
      </c>
      <c r="N51" s="64" t="s">
        <v>531</v>
      </c>
      <c r="O51" s="65" t="s">
        <v>531</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404</v>
      </c>
      <c r="L52" s="64">
        <v>402</v>
      </c>
      <c r="M52" s="64">
        <v>414</v>
      </c>
      <c r="N52" s="64">
        <v>456</v>
      </c>
      <c r="O52" s="65">
        <v>467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209</v>
      </c>
      <c r="L53" s="69">
        <v>215</v>
      </c>
      <c r="M53" s="69">
        <v>262</v>
      </c>
      <c r="N53" s="69">
        <v>263</v>
      </c>
      <c r="O53" s="70">
        <v>248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K/L70vXNBNvPC/GgEIiDSqIW+0ExTXdZJ0wFSFAueIM8kH9FtlenfvQuvIHNPY3NSXLlnkDsHspJ2MvJpnG1Q==" saltValue="Iv5ygE65YZ62RQAfqzks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38" t="s">
        <v>30</v>
      </c>
      <c r="C41" s="1239"/>
      <c r="D41" s="102"/>
      <c r="E41" s="1244" t="s">
        <v>31</v>
      </c>
      <c r="F41" s="1244"/>
      <c r="G41" s="1244"/>
      <c r="H41" s="1245"/>
      <c r="I41" s="103">
        <v>4422</v>
      </c>
      <c r="J41" s="104">
        <v>4455</v>
      </c>
      <c r="K41" s="104">
        <v>4461</v>
      </c>
      <c r="L41" s="104">
        <v>4382</v>
      </c>
      <c r="M41" s="105">
        <v>4638</v>
      </c>
    </row>
    <row r="42" spans="2:13" ht="27.75" customHeight="1" x14ac:dyDescent="0.15">
      <c r="B42" s="1240"/>
      <c r="C42" s="1241"/>
      <c r="D42" s="106"/>
      <c r="E42" s="1246" t="s">
        <v>32</v>
      </c>
      <c r="F42" s="1246"/>
      <c r="G42" s="1246"/>
      <c r="H42" s="1247"/>
      <c r="I42" s="107" t="s">
        <v>531</v>
      </c>
      <c r="J42" s="108" t="s">
        <v>531</v>
      </c>
      <c r="K42" s="108" t="s">
        <v>531</v>
      </c>
      <c r="L42" s="108" t="s">
        <v>531</v>
      </c>
      <c r="M42" s="109" t="s">
        <v>531</v>
      </c>
    </row>
    <row r="43" spans="2:13" ht="27.75" customHeight="1" x14ac:dyDescent="0.15">
      <c r="B43" s="1240"/>
      <c r="C43" s="1241"/>
      <c r="D43" s="106"/>
      <c r="E43" s="1246" t="s">
        <v>33</v>
      </c>
      <c r="F43" s="1246"/>
      <c r="G43" s="1246"/>
      <c r="H43" s="1247"/>
      <c r="I43" s="107">
        <v>4294</v>
      </c>
      <c r="J43" s="108">
        <v>4378</v>
      </c>
      <c r="K43" s="108">
        <v>4352</v>
      </c>
      <c r="L43" s="108">
        <v>4554</v>
      </c>
      <c r="M43" s="109">
        <v>4695</v>
      </c>
    </row>
    <row r="44" spans="2:13" ht="27.75" customHeight="1" x14ac:dyDescent="0.15">
      <c r="B44" s="1240"/>
      <c r="C44" s="1241"/>
      <c r="D44" s="106"/>
      <c r="E44" s="1246" t="s">
        <v>34</v>
      </c>
      <c r="F44" s="1246"/>
      <c r="G44" s="1246"/>
      <c r="H44" s="1247"/>
      <c r="I44" s="107">
        <v>522</v>
      </c>
      <c r="J44" s="108">
        <v>539</v>
      </c>
      <c r="K44" s="108">
        <v>503</v>
      </c>
      <c r="L44" s="108">
        <v>464</v>
      </c>
      <c r="M44" s="109">
        <v>428</v>
      </c>
    </row>
    <row r="45" spans="2:13" ht="27.75" customHeight="1" x14ac:dyDescent="0.15">
      <c r="B45" s="1240"/>
      <c r="C45" s="1241"/>
      <c r="D45" s="106"/>
      <c r="E45" s="1246" t="s">
        <v>35</v>
      </c>
      <c r="F45" s="1246"/>
      <c r="G45" s="1246"/>
      <c r="H45" s="1247"/>
      <c r="I45" s="107">
        <v>617</v>
      </c>
      <c r="J45" s="108">
        <v>608</v>
      </c>
      <c r="K45" s="108">
        <v>591</v>
      </c>
      <c r="L45" s="108">
        <v>573</v>
      </c>
      <c r="M45" s="109">
        <v>536</v>
      </c>
    </row>
    <row r="46" spans="2:13" ht="27.75" customHeight="1" x14ac:dyDescent="0.15">
      <c r="B46" s="1240"/>
      <c r="C46" s="1241"/>
      <c r="D46" s="110"/>
      <c r="E46" s="1246" t="s">
        <v>36</v>
      </c>
      <c r="F46" s="1246"/>
      <c r="G46" s="1246"/>
      <c r="H46" s="1247"/>
      <c r="I46" s="107" t="s">
        <v>531</v>
      </c>
      <c r="J46" s="108" t="s">
        <v>531</v>
      </c>
      <c r="K46" s="108" t="s">
        <v>531</v>
      </c>
      <c r="L46" s="108" t="s">
        <v>531</v>
      </c>
      <c r="M46" s="109" t="s">
        <v>531</v>
      </c>
    </row>
    <row r="47" spans="2:13" ht="27.75" customHeight="1" x14ac:dyDescent="0.15">
      <c r="B47" s="1240"/>
      <c r="C47" s="1241"/>
      <c r="D47" s="111"/>
      <c r="E47" s="1248" t="s">
        <v>37</v>
      </c>
      <c r="F47" s="1249"/>
      <c r="G47" s="1249"/>
      <c r="H47" s="1250"/>
      <c r="I47" s="107" t="s">
        <v>531</v>
      </c>
      <c r="J47" s="108" t="s">
        <v>531</v>
      </c>
      <c r="K47" s="108" t="s">
        <v>531</v>
      </c>
      <c r="L47" s="108" t="s">
        <v>531</v>
      </c>
      <c r="M47" s="109" t="s">
        <v>531</v>
      </c>
    </row>
    <row r="48" spans="2:13" ht="27.75" customHeight="1" x14ac:dyDescent="0.15">
      <c r="B48" s="1240"/>
      <c r="C48" s="1241"/>
      <c r="D48" s="106"/>
      <c r="E48" s="1246" t="s">
        <v>38</v>
      </c>
      <c r="F48" s="1246"/>
      <c r="G48" s="1246"/>
      <c r="H48" s="1247"/>
      <c r="I48" s="107" t="s">
        <v>531</v>
      </c>
      <c r="J48" s="108" t="s">
        <v>531</v>
      </c>
      <c r="K48" s="108" t="s">
        <v>531</v>
      </c>
      <c r="L48" s="108" t="s">
        <v>531</v>
      </c>
      <c r="M48" s="109" t="s">
        <v>531</v>
      </c>
    </row>
    <row r="49" spans="2:13" ht="27.75" customHeight="1" x14ac:dyDescent="0.15">
      <c r="B49" s="1242"/>
      <c r="C49" s="1243"/>
      <c r="D49" s="106"/>
      <c r="E49" s="1246" t="s">
        <v>39</v>
      </c>
      <c r="F49" s="1246"/>
      <c r="G49" s="1246"/>
      <c r="H49" s="1247"/>
      <c r="I49" s="107" t="s">
        <v>531</v>
      </c>
      <c r="J49" s="108" t="s">
        <v>531</v>
      </c>
      <c r="K49" s="108">
        <v>27</v>
      </c>
      <c r="L49" s="108">
        <v>33</v>
      </c>
      <c r="M49" s="109">
        <v>50</v>
      </c>
    </row>
    <row r="50" spans="2:13" ht="27.75" customHeight="1" x14ac:dyDescent="0.15">
      <c r="B50" s="1251" t="s">
        <v>40</v>
      </c>
      <c r="C50" s="1252"/>
      <c r="D50" s="112"/>
      <c r="E50" s="1246" t="s">
        <v>41</v>
      </c>
      <c r="F50" s="1246"/>
      <c r="G50" s="1246"/>
      <c r="H50" s="1247"/>
      <c r="I50" s="107">
        <v>1185</v>
      </c>
      <c r="J50" s="108">
        <v>1193</v>
      </c>
      <c r="K50" s="108">
        <v>1095</v>
      </c>
      <c r="L50" s="108">
        <v>980</v>
      </c>
      <c r="M50" s="109">
        <v>915</v>
      </c>
    </row>
    <row r="51" spans="2:13" ht="27.75" customHeight="1" x14ac:dyDescent="0.15">
      <c r="B51" s="1240"/>
      <c r="C51" s="1241"/>
      <c r="D51" s="106"/>
      <c r="E51" s="1246" t="s">
        <v>42</v>
      </c>
      <c r="F51" s="1246"/>
      <c r="G51" s="1246"/>
      <c r="H51" s="1247"/>
      <c r="I51" s="107" t="s">
        <v>531</v>
      </c>
      <c r="J51" s="108" t="s">
        <v>531</v>
      </c>
      <c r="K51" s="108" t="s">
        <v>531</v>
      </c>
      <c r="L51" s="108" t="s">
        <v>531</v>
      </c>
      <c r="M51" s="109" t="s">
        <v>531</v>
      </c>
    </row>
    <row r="52" spans="2:13" ht="27.75" customHeight="1" x14ac:dyDescent="0.15">
      <c r="B52" s="1242"/>
      <c r="C52" s="1243"/>
      <c r="D52" s="106"/>
      <c r="E52" s="1246" t="s">
        <v>43</v>
      </c>
      <c r="F52" s="1246"/>
      <c r="G52" s="1246"/>
      <c r="H52" s="1247"/>
      <c r="I52" s="107">
        <v>5336</v>
      </c>
      <c r="J52" s="108">
        <v>5413</v>
      </c>
      <c r="K52" s="108">
        <v>5378</v>
      </c>
      <c r="L52" s="108">
        <v>5521</v>
      </c>
      <c r="M52" s="109">
        <v>5392</v>
      </c>
    </row>
    <row r="53" spans="2:13" ht="27.75" customHeight="1" thickBot="1" x14ac:dyDescent="0.2">
      <c r="B53" s="1253" t="s">
        <v>44</v>
      </c>
      <c r="C53" s="1254"/>
      <c r="D53" s="113"/>
      <c r="E53" s="1255" t="s">
        <v>45</v>
      </c>
      <c r="F53" s="1255"/>
      <c r="G53" s="1255"/>
      <c r="H53" s="1256"/>
      <c r="I53" s="114">
        <v>3333</v>
      </c>
      <c r="J53" s="115">
        <v>3373</v>
      </c>
      <c r="K53" s="115">
        <v>3460</v>
      </c>
      <c r="L53" s="115">
        <v>3506</v>
      </c>
      <c r="M53" s="116">
        <v>4040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Ki+SvVkf4ef0L/ZxxsZb0l9uE6p1Y2Bnadd0ZxkSdVqcPquVBa2fAr8izxvtcBUMF9uyZh1zgs7Nv2HHhXfaQ==" saltValue="9R/iyaNd3KWV7RIadTR+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265" t="s">
        <v>48</v>
      </c>
      <c r="D55" s="1265"/>
      <c r="E55" s="1266"/>
      <c r="F55" s="128">
        <v>995</v>
      </c>
      <c r="G55" s="128">
        <v>887</v>
      </c>
      <c r="H55" s="129">
        <v>805</v>
      </c>
    </row>
    <row r="56" spans="2:8" ht="52.5" customHeight="1" x14ac:dyDescent="0.15">
      <c r="B56" s="130"/>
      <c r="C56" s="1267" t="s">
        <v>49</v>
      </c>
      <c r="D56" s="1267"/>
      <c r="E56" s="1268"/>
      <c r="F56" s="131">
        <v>1</v>
      </c>
      <c r="G56" s="131">
        <v>1</v>
      </c>
      <c r="H56" s="132">
        <v>1</v>
      </c>
    </row>
    <row r="57" spans="2:8" ht="53.25" customHeight="1" x14ac:dyDescent="0.15">
      <c r="B57" s="130"/>
      <c r="C57" s="1269" t="s">
        <v>50</v>
      </c>
      <c r="D57" s="1269"/>
      <c r="E57" s="1270"/>
      <c r="F57" s="133">
        <v>43</v>
      </c>
      <c r="G57" s="133">
        <v>36</v>
      </c>
      <c r="H57" s="134">
        <v>31</v>
      </c>
    </row>
    <row r="58" spans="2:8" ht="45.75" customHeight="1" x14ac:dyDescent="0.15">
      <c r="B58" s="135"/>
      <c r="C58" s="1257" t="s">
        <v>606</v>
      </c>
      <c r="D58" s="1258"/>
      <c r="E58" s="1259"/>
      <c r="F58" s="136">
        <v>21</v>
      </c>
      <c r="G58" s="136">
        <v>20</v>
      </c>
      <c r="H58" s="137">
        <v>15</v>
      </c>
    </row>
    <row r="59" spans="2:8" ht="45.75" customHeight="1" x14ac:dyDescent="0.15">
      <c r="B59" s="135"/>
      <c r="C59" s="1257" t="s">
        <v>607</v>
      </c>
      <c r="D59" s="1258"/>
      <c r="E59" s="1259"/>
      <c r="F59" s="136">
        <v>15</v>
      </c>
      <c r="G59" s="136">
        <v>13</v>
      </c>
      <c r="H59" s="137">
        <v>14</v>
      </c>
    </row>
    <row r="60" spans="2:8" ht="45.75" customHeight="1" x14ac:dyDescent="0.15">
      <c r="B60" s="135"/>
      <c r="C60" s="1257" t="s">
        <v>608</v>
      </c>
      <c r="D60" s="1258"/>
      <c r="E60" s="1259"/>
      <c r="F60" s="136">
        <v>7</v>
      </c>
      <c r="G60" s="136">
        <v>3</v>
      </c>
      <c r="H60" s="137">
        <v>2</v>
      </c>
    </row>
    <row r="61" spans="2:8" ht="45.75" customHeight="1" x14ac:dyDescent="0.15">
      <c r="B61" s="135"/>
      <c r="C61" s="1257" t="s">
        <v>609</v>
      </c>
      <c r="D61" s="1258"/>
      <c r="E61" s="1259"/>
      <c r="F61" s="136" t="s">
        <v>610</v>
      </c>
      <c r="G61" s="136" t="s">
        <v>610</v>
      </c>
      <c r="H61" s="137">
        <v>0</v>
      </c>
    </row>
    <row r="62" spans="2:8" ht="45.75" customHeight="1" thickBot="1" x14ac:dyDescent="0.2">
      <c r="B62" s="138"/>
      <c r="C62" s="1260"/>
      <c r="D62" s="1261"/>
      <c r="E62" s="1262"/>
      <c r="F62" s="139"/>
      <c r="G62" s="139"/>
      <c r="H62" s="140"/>
    </row>
    <row r="63" spans="2:8" ht="52.5" customHeight="1" thickBot="1" x14ac:dyDescent="0.2">
      <c r="B63" s="141"/>
      <c r="C63" s="1263" t="s">
        <v>51</v>
      </c>
      <c r="D63" s="1263"/>
      <c r="E63" s="1264"/>
      <c r="F63" s="142">
        <v>1039</v>
      </c>
      <c r="G63" s="142">
        <v>924</v>
      </c>
      <c r="H63" s="143">
        <v>837</v>
      </c>
    </row>
    <row r="64" spans="2:8" ht="15" customHeight="1" x14ac:dyDescent="0.15"/>
  </sheetData>
  <sheetProtection algorithmName="SHA-512" hashValue="JJdEQ3j4kT1k2iW8KH5WAw7OEJHryv2kmGRuyaEKtaKSDIkkqxlh/rXZ7GBJSZU2ZINu+73+uklFr/VsNDRNXA==" saltValue="m+Vf4jdntQvK8ZZPrXI4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EA88B-3FC5-4DF3-94D2-515924C76BB4}">
  <sheetPr>
    <pageSetUpPr fitToPage="1"/>
  </sheetPr>
  <dimension ref="A1:WZM160"/>
  <sheetViews>
    <sheetView showGridLines="0" topLeftCell="AF20" zoomScale="130" zoomScaleNormal="130" zoomScaleSheetLayoutView="55" workbookViewId="0">
      <selection activeCell="AU40" sqref="AU4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572</v>
      </c>
      <c r="BQ50" s="1305"/>
      <c r="BR50" s="1305"/>
      <c r="BS50" s="1305"/>
      <c r="BT50" s="1305"/>
      <c r="BU50" s="1305"/>
      <c r="BV50" s="1305"/>
      <c r="BW50" s="1305"/>
      <c r="BX50" s="1305" t="s">
        <v>573</v>
      </c>
      <c r="BY50" s="1305"/>
      <c r="BZ50" s="1305"/>
      <c r="CA50" s="1305"/>
      <c r="CB50" s="1305"/>
      <c r="CC50" s="1305"/>
      <c r="CD50" s="1305"/>
      <c r="CE50" s="1305"/>
      <c r="CF50" s="1305" t="s">
        <v>574</v>
      </c>
      <c r="CG50" s="1305"/>
      <c r="CH50" s="1305"/>
      <c r="CI50" s="1305"/>
      <c r="CJ50" s="1305"/>
      <c r="CK50" s="1305"/>
      <c r="CL50" s="1305"/>
      <c r="CM50" s="1305"/>
      <c r="CN50" s="1305" t="s">
        <v>575</v>
      </c>
      <c r="CO50" s="1305"/>
      <c r="CP50" s="1305"/>
      <c r="CQ50" s="1305"/>
      <c r="CR50" s="1305"/>
      <c r="CS50" s="1305"/>
      <c r="CT50" s="1305"/>
      <c r="CU50" s="1305"/>
      <c r="CV50" s="1305" t="s">
        <v>576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616</v>
      </c>
      <c r="AO51" s="1309"/>
      <c r="AP51" s="1309"/>
      <c r="AQ51" s="1309"/>
      <c r="AR51" s="1309"/>
      <c r="AS51" s="1309"/>
      <c r="AT51" s="1309"/>
      <c r="AU51" s="1309"/>
      <c r="AV51" s="1309"/>
      <c r="AW51" s="1309"/>
      <c r="AX51" s="1309"/>
      <c r="AY51" s="1309"/>
      <c r="AZ51" s="1309"/>
      <c r="BA51" s="1309"/>
      <c r="BB51" s="1309" t="s">
        <v>617</v>
      </c>
      <c r="BC51" s="1309"/>
      <c r="BD51" s="1309"/>
      <c r="BE51" s="1309"/>
      <c r="BF51" s="1309"/>
      <c r="BG51" s="1309"/>
      <c r="BH51" s="1309"/>
      <c r="BI51" s="1309"/>
      <c r="BJ51" s="1309"/>
      <c r="BK51" s="1309"/>
      <c r="BL51" s="1309"/>
      <c r="BM51" s="1309"/>
      <c r="BN51" s="1309"/>
      <c r="BO51" s="1309"/>
      <c r="BP51" s="1310">
        <v>159.4</v>
      </c>
      <c r="BQ51" s="1310"/>
      <c r="BR51" s="1310"/>
      <c r="BS51" s="1310"/>
      <c r="BT51" s="1310"/>
      <c r="BU51" s="1310"/>
      <c r="BV51" s="1310"/>
      <c r="BW51" s="1310"/>
      <c r="BX51" s="1310">
        <v>164.4</v>
      </c>
      <c r="BY51" s="1310"/>
      <c r="BZ51" s="1310"/>
      <c r="CA51" s="1310"/>
      <c r="CB51" s="1310"/>
      <c r="CC51" s="1310"/>
      <c r="CD51" s="1310"/>
      <c r="CE51" s="1310"/>
      <c r="CF51" s="1310">
        <v>170.9</v>
      </c>
      <c r="CG51" s="1310"/>
      <c r="CH51" s="1310"/>
      <c r="CI51" s="1310"/>
      <c r="CJ51" s="1310"/>
      <c r="CK51" s="1310"/>
      <c r="CL51" s="1310"/>
      <c r="CM51" s="1310"/>
      <c r="CN51" s="1310">
        <v>175.9</v>
      </c>
      <c r="CO51" s="1310"/>
      <c r="CP51" s="1310"/>
      <c r="CQ51" s="1310"/>
      <c r="CR51" s="1310"/>
      <c r="CS51" s="1310"/>
      <c r="CT51" s="1310"/>
      <c r="CU51" s="1310"/>
      <c r="CV51" s="1310">
        <v>203.9</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618</v>
      </c>
      <c r="BC53" s="1309"/>
      <c r="BD53" s="1309"/>
      <c r="BE53" s="1309"/>
      <c r="BF53" s="1309"/>
      <c r="BG53" s="1309"/>
      <c r="BH53" s="1309"/>
      <c r="BI53" s="1309"/>
      <c r="BJ53" s="1309"/>
      <c r="BK53" s="1309"/>
      <c r="BL53" s="1309"/>
      <c r="BM53" s="1309"/>
      <c r="BN53" s="1309"/>
      <c r="BO53" s="1309"/>
      <c r="BP53" s="1310">
        <v>49.8</v>
      </c>
      <c r="BQ53" s="1310"/>
      <c r="BR53" s="1310"/>
      <c r="BS53" s="1310"/>
      <c r="BT53" s="1310"/>
      <c r="BU53" s="1310"/>
      <c r="BV53" s="1310"/>
      <c r="BW53" s="1310"/>
      <c r="BX53" s="1310">
        <v>50.4</v>
      </c>
      <c r="BY53" s="1310"/>
      <c r="BZ53" s="1310"/>
      <c r="CA53" s="1310"/>
      <c r="CB53" s="1310"/>
      <c r="CC53" s="1310"/>
      <c r="CD53" s="1310"/>
      <c r="CE53" s="1310"/>
      <c r="CF53" s="1310">
        <v>50.7</v>
      </c>
      <c r="CG53" s="1310"/>
      <c r="CH53" s="1310"/>
      <c r="CI53" s="1310"/>
      <c r="CJ53" s="1310"/>
      <c r="CK53" s="1310"/>
      <c r="CL53" s="1310"/>
      <c r="CM53" s="1310"/>
      <c r="CN53" s="1310">
        <v>51.9</v>
      </c>
      <c r="CO53" s="1310"/>
      <c r="CP53" s="1310"/>
      <c r="CQ53" s="1310"/>
      <c r="CR53" s="1310"/>
      <c r="CS53" s="1310"/>
      <c r="CT53" s="1310"/>
      <c r="CU53" s="1310"/>
      <c r="CV53" s="1310">
        <v>52.4</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619</v>
      </c>
      <c r="AO55" s="1305"/>
      <c r="AP55" s="1305"/>
      <c r="AQ55" s="1305"/>
      <c r="AR55" s="1305"/>
      <c r="AS55" s="1305"/>
      <c r="AT55" s="1305"/>
      <c r="AU55" s="1305"/>
      <c r="AV55" s="1305"/>
      <c r="AW55" s="1305"/>
      <c r="AX55" s="1305"/>
      <c r="AY55" s="1305"/>
      <c r="AZ55" s="1305"/>
      <c r="BA55" s="1305"/>
      <c r="BB55" s="1309" t="s">
        <v>617</v>
      </c>
      <c r="BC55" s="1309"/>
      <c r="BD55" s="1309"/>
      <c r="BE55" s="1309"/>
      <c r="BF55" s="1309"/>
      <c r="BG55" s="1309"/>
      <c r="BH55" s="1309"/>
      <c r="BI55" s="1309"/>
      <c r="BJ55" s="1309"/>
      <c r="BK55" s="1309"/>
      <c r="BL55" s="1309"/>
      <c r="BM55" s="1309"/>
      <c r="BN55" s="1309"/>
      <c r="BO55" s="1309"/>
      <c r="BP55" s="1310">
        <v>0.8</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618</v>
      </c>
      <c r="BC57" s="1309"/>
      <c r="BD57" s="1309"/>
      <c r="BE57" s="1309"/>
      <c r="BF57" s="1309"/>
      <c r="BG57" s="1309"/>
      <c r="BH57" s="1309"/>
      <c r="BI57" s="1309"/>
      <c r="BJ57" s="1309"/>
      <c r="BK57" s="1309"/>
      <c r="BL57" s="1309"/>
      <c r="BM57" s="1309"/>
      <c r="BN57" s="1309"/>
      <c r="BO57" s="1309"/>
      <c r="BP57" s="1310">
        <v>56.2</v>
      </c>
      <c r="BQ57" s="1310"/>
      <c r="BR57" s="1310"/>
      <c r="BS57" s="1310"/>
      <c r="BT57" s="1310"/>
      <c r="BU57" s="1310"/>
      <c r="BV57" s="1310"/>
      <c r="BW57" s="1310"/>
      <c r="BX57" s="1310">
        <v>58.6</v>
      </c>
      <c r="BY57" s="1310"/>
      <c r="BZ57" s="1310"/>
      <c r="CA57" s="1310"/>
      <c r="CB57" s="1310"/>
      <c r="CC57" s="1310"/>
      <c r="CD57" s="1310"/>
      <c r="CE57" s="1310"/>
      <c r="CF57" s="1310">
        <v>59.1</v>
      </c>
      <c r="CG57" s="1310"/>
      <c r="CH57" s="1310"/>
      <c r="CI57" s="1310"/>
      <c r="CJ57" s="1310"/>
      <c r="CK57" s="1310"/>
      <c r="CL57" s="1310"/>
      <c r="CM57" s="1310"/>
      <c r="CN57" s="1310">
        <v>61.3</v>
      </c>
      <c r="CO57" s="1310"/>
      <c r="CP57" s="1310"/>
      <c r="CQ57" s="1310"/>
      <c r="CR57" s="1310"/>
      <c r="CS57" s="1310"/>
      <c r="CT57" s="1310"/>
      <c r="CU57" s="1310"/>
      <c r="CV57" s="1310">
        <v>62.9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620</v>
      </c>
    </row>
    <row r="64" spans="1:109" x14ac:dyDescent="0.15">
      <c r="B64" s="1280"/>
      <c r="G64" s="1287"/>
      <c r="I64" s="1320"/>
      <c r="J64" s="1320"/>
      <c r="K64" s="1320"/>
      <c r="L64" s="1320"/>
      <c r="M64" s="1320"/>
      <c r="N64" s="1321"/>
      <c r="AM64" s="1287"/>
      <c r="AN64" s="1287" t="s">
        <v>613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572</v>
      </c>
      <c r="BQ72" s="1305"/>
      <c r="BR72" s="1305"/>
      <c r="BS72" s="1305"/>
      <c r="BT72" s="1305"/>
      <c r="BU72" s="1305"/>
      <c r="BV72" s="1305"/>
      <c r="BW72" s="1305"/>
      <c r="BX72" s="1305" t="s">
        <v>573</v>
      </c>
      <c r="BY72" s="1305"/>
      <c r="BZ72" s="1305"/>
      <c r="CA72" s="1305"/>
      <c r="CB72" s="1305"/>
      <c r="CC72" s="1305"/>
      <c r="CD72" s="1305"/>
      <c r="CE72" s="1305"/>
      <c r="CF72" s="1305" t="s">
        <v>574</v>
      </c>
      <c r="CG72" s="1305"/>
      <c r="CH72" s="1305"/>
      <c r="CI72" s="1305"/>
      <c r="CJ72" s="1305"/>
      <c r="CK72" s="1305"/>
      <c r="CL72" s="1305"/>
      <c r="CM72" s="1305"/>
      <c r="CN72" s="1305" t="s">
        <v>575</v>
      </c>
      <c r="CO72" s="1305"/>
      <c r="CP72" s="1305"/>
      <c r="CQ72" s="1305"/>
      <c r="CR72" s="1305"/>
      <c r="CS72" s="1305"/>
      <c r="CT72" s="1305"/>
      <c r="CU72" s="1305"/>
      <c r="CV72" s="1305" t="s">
        <v>576</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616</v>
      </c>
      <c r="AO73" s="1309"/>
      <c r="AP73" s="1309"/>
      <c r="AQ73" s="1309"/>
      <c r="AR73" s="1309"/>
      <c r="AS73" s="1309"/>
      <c r="AT73" s="1309"/>
      <c r="AU73" s="1309"/>
      <c r="AV73" s="1309"/>
      <c r="AW73" s="1309"/>
      <c r="AX73" s="1309"/>
      <c r="AY73" s="1309"/>
      <c r="AZ73" s="1309"/>
      <c r="BA73" s="1309"/>
      <c r="BB73" s="1309" t="s">
        <v>617</v>
      </c>
      <c r="BC73" s="1309"/>
      <c r="BD73" s="1309"/>
      <c r="BE73" s="1309"/>
      <c r="BF73" s="1309"/>
      <c r="BG73" s="1309"/>
      <c r="BH73" s="1309"/>
      <c r="BI73" s="1309"/>
      <c r="BJ73" s="1309"/>
      <c r="BK73" s="1309"/>
      <c r="BL73" s="1309"/>
      <c r="BM73" s="1309"/>
      <c r="BN73" s="1309"/>
      <c r="BO73" s="1309"/>
      <c r="BP73" s="1310">
        <v>159.4</v>
      </c>
      <c r="BQ73" s="1310"/>
      <c r="BR73" s="1310"/>
      <c r="BS73" s="1310"/>
      <c r="BT73" s="1310"/>
      <c r="BU73" s="1310"/>
      <c r="BV73" s="1310"/>
      <c r="BW73" s="1310"/>
      <c r="BX73" s="1310">
        <v>164.4</v>
      </c>
      <c r="BY73" s="1310"/>
      <c r="BZ73" s="1310"/>
      <c r="CA73" s="1310"/>
      <c r="CB73" s="1310"/>
      <c r="CC73" s="1310"/>
      <c r="CD73" s="1310"/>
      <c r="CE73" s="1310"/>
      <c r="CF73" s="1310">
        <v>170.9</v>
      </c>
      <c r="CG73" s="1310"/>
      <c r="CH73" s="1310"/>
      <c r="CI73" s="1310"/>
      <c r="CJ73" s="1310"/>
      <c r="CK73" s="1310"/>
      <c r="CL73" s="1310"/>
      <c r="CM73" s="1310"/>
      <c r="CN73" s="1310">
        <v>175.9</v>
      </c>
      <c r="CO73" s="1310"/>
      <c r="CP73" s="1310"/>
      <c r="CQ73" s="1310"/>
      <c r="CR73" s="1310"/>
      <c r="CS73" s="1310"/>
      <c r="CT73" s="1310"/>
      <c r="CU73" s="1310"/>
      <c r="CV73" s="1310">
        <v>203.9</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622</v>
      </c>
      <c r="BC75" s="1309"/>
      <c r="BD75" s="1309"/>
      <c r="BE75" s="1309"/>
      <c r="BF75" s="1309"/>
      <c r="BG75" s="1309"/>
      <c r="BH75" s="1309"/>
      <c r="BI75" s="1309"/>
      <c r="BJ75" s="1309"/>
      <c r="BK75" s="1309"/>
      <c r="BL75" s="1309"/>
      <c r="BM75" s="1309"/>
      <c r="BN75" s="1309"/>
      <c r="BO75" s="1309"/>
      <c r="BP75" s="1310">
        <v>10.6</v>
      </c>
      <c r="BQ75" s="1310"/>
      <c r="BR75" s="1310"/>
      <c r="BS75" s="1310"/>
      <c r="BT75" s="1310"/>
      <c r="BU75" s="1310"/>
      <c r="BV75" s="1310"/>
      <c r="BW75" s="1310"/>
      <c r="BX75" s="1310">
        <v>10.9</v>
      </c>
      <c r="BY75" s="1310"/>
      <c r="BZ75" s="1310"/>
      <c r="CA75" s="1310"/>
      <c r="CB75" s="1310"/>
      <c r="CC75" s="1310"/>
      <c r="CD75" s="1310"/>
      <c r="CE75" s="1310"/>
      <c r="CF75" s="1310">
        <v>11.1</v>
      </c>
      <c r="CG75" s="1310"/>
      <c r="CH75" s="1310"/>
      <c r="CI75" s="1310"/>
      <c r="CJ75" s="1310"/>
      <c r="CK75" s="1310"/>
      <c r="CL75" s="1310"/>
      <c r="CM75" s="1310"/>
      <c r="CN75" s="1310">
        <v>12.2</v>
      </c>
      <c r="CO75" s="1310"/>
      <c r="CP75" s="1310"/>
      <c r="CQ75" s="1310"/>
      <c r="CR75" s="1310"/>
      <c r="CS75" s="1310"/>
      <c r="CT75" s="1310"/>
      <c r="CU75" s="1310"/>
      <c r="CV75" s="1310">
        <v>12.8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619</v>
      </c>
      <c r="AO77" s="1305"/>
      <c r="AP77" s="1305"/>
      <c r="AQ77" s="1305"/>
      <c r="AR77" s="1305"/>
      <c r="AS77" s="1305"/>
      <c r="AT77" s="1305"/>
      <c r="AU77" s="1305"/>
      <c r="AV77" s="1305"/>
      <c r="AW77" s="1305"/>
      <c r="AX77" s="1305"/>
      <c r="AY77" s="1305"/>
      <c r="AZ77" s="1305"/>
      <c r="BA77" s="1305"/>
      <c r="BB77" s="1309" t="s">
        <v>617</v>
      </c>
      <c r="BC77" s="1309"/>
      <c r="BD77" s="1309"/>
      <c r="BE77" s="1309"/>
      <c r="BF77" s="1309"/>
      <c r="BG77" s="1309"/>
      <c r="BH77" s="1309"/>
      <c r="BI77" s="1309"/>
      <c r="BJ77" s="1309"/>
      <c r="BK77" s="1309"/>
      <c r="BL77" s="1309"/>
      <c r="BM77" s="1309"/>
      <c r="BN77" s="1309"/>
      <c r="BO77" s="1309"/>
      <c r="BP77" s="1310">
        <v>0.8</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622</v>
      </c>
      <c r="BC79" s="1309"/>
      <c r="BD79" s="1309"/>
      <c r="BE79" s="1309"/>
      <c r="BF79" s="1309"/>
      <c r="BG79" s="1309"/>
      <c r="BH79" s="1309"/>
      <c r="BI79" s="1309"/>
      <c r="BJ79" s="1309"/>
      <c r="BK79" s="1309"/>
      <c r="BL79" s="1309"/>
      <c r="BM79" s="1309"/>
      <c r="BN79" s="1309"/>
      <c r="BO79" s="1309"/>
      <c r="BP79" s="1310">
        <v>8.1</v>
      </c>
      <c r="BQ79" s="1310"/>
      <c r="BR79" s="1310"/>
      <c r="BS79" s="1310"/>
      <c r="BT79" s="1310"/>
      <c r="BU79" s="1310"/>
      <c r="BV79" s="1310"/>
      <c r="BW79" s="1310"/>
      <c r="BX79" s="1310">
        <v>7.3</v>
      </c>
      <c r="BY79" s="1310"/>
      <c r="BZ79" s="1310"/>
      <c r="CA79" s="1310"/>
      <c r="CB79" s="1310"/>
      <c r="CC79" s="1310"/>
      <c r="CD79" s="1310"/>
      <c r="CE79" s="1310"/>
      <c r="CF79" s="1310">
        <v>7.2</v>
      </c>
      <c r="CG79" s="1310"/>
      <c r="CH79" s="1310"/>
      <c r="CI79" s="1310"/>
      <c r="CJ79" s="1310"/>
      <c r="CK79" s="1310"/>
      <c r="CL79" s="1310"/>
      <c r="CM79" s="1310"/>
      <c r="CN79" s="1310">
        <v>7.2</v>
      </c>
      <c r="CO79" s="1310"/>
      <c r="CP79" s="1310"/>
      <c r="CQ79" s="1310"/>
      <c r="CR79" s="1310"/>
      <c r="CS79" s="1310"/>
      <c r="CT79" s="1310"/>
      <c r="CU79" s="1310"/>
      <c r="CV79" s="1310">
        <v>7.7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1FLrUys6dvRU1BH41eCP1EVJ66iyhusWFG0hAPMLko6oAnQh8rEgwb1eQIxNMV6VwNTfTEVzBEo2PB2++usJlA==" saltValue="m3mdx++DajQdTzDZv0VX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975D1-5EC5-485E-B410-B0078E13CDE0}">
  <sheetPr>
    <pageSetUpPr fitToPage="1"/>
  </sheetPr>
  <dimension ref="A1:DR125"/>
  <sheetViews>
    <sheetView showGridLines="0" zoomScale="85" zoomScaleNormal="85" zoomScaleSheetLayoutView="70" workbookViewId="0">
      <selection activeCell="AF94" sqref="AF9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518</v>
      </c>
    </row>
  </sheetData>
  <sheetProtection algorithmName="SHA-512" hashValue="swKLakb2iWWX2zNEuEILOACmdhc+300V91ak4rf9dFOl7tZ0cHgR+LkSDp0uq/CnzpupcC3WZMZH1zQBHNRmVw==" saltValue="3nqKXz3cSenqCqPnsgZa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06445-C2D4-4C25-ACD2-30A5080CBAD9}">
  <sheetPr>
    <pageSetUpPr fitToPage="1"/>
  </sheetPr>
  <dimension ref="A1:DR125"/>
  <sheetViews>
    <sheetView showGridLines="0" tabSelected="1" zoomScale="70" zoomScaleNormal="70" zoomScaleSheetLayoutView="55" workbookViewId="0">
      <selection activeCell="AG62" sqref="AG6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518</v>
      </c>
    </row>
  </sheetData>
  <sheetProtection algorithmName="SHA-512" hashValue="XV+R/H34QjxqSFrxLRlWYNo+ZMCaPnN4++b1T56yMGx/CK7Gu8rdgy0HY6fnMpRfBiPRFfSn966+K+ZEZRJ22g==" saltValue="vdMCwSByVyDISNzfGGdn1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76852</v>
      </c>
      <c r="E3" s="162"/>
      <c r="F3" s="163">
        <v>128611</v>
      </c>
      <c r="G3" s="164"/>
      <c r="H3" s="165"/>
    </row>
    <row r="4" spans="1:8" x14ac:dyDescent="0.15">
      <c r="A4" s="166"/>
      <c r="B4" s="167"/>
      <c r="C4" s="168"/>
      <c r="D4" s="169">
        <v>44852</v>
      </c>
      <c r="E4" s="170"/>
      <c r="F4" s="171">
        <v>61552</v>
      </c>
      <c r="G4" s="172"/>
      <c r="H4" s="173"/>
    </row>
    <row r="5" spans="1:8" x14ac:dyDescent="0.15">
      <c r="A5" s="154" t="s">
        <v>564</v>
      </c>
      <c r="B5" s="159"/>
      <c r="C5" s="160"/>
      <c r="D5" s="161">
        <v>72651</v>
      </c>
      <c r="E5" s="162"/>
      <c r="F5" s="163">
        <v>138651</v>
      </c>
      <c r="G5" s="164"/>
      <c r="H5" s="165"/>
    </row>
    <row r="6" spans="1:8" x14ac:dyDescent="0.15">
      <c r="A6" s="166"/>
      <c r="B6" s="167"/>
      <c r="C6" s="168"/>
      <c r="D6" s="169">
        <v>53033</v>
      </c>
      <c r="E6" s="170"/>
      <c r="F6" s="171">
        <v>71211</v>
      </c>
      <c r="G6" s="172"/>
      <c r="H6" s="173"/>
    </row>
    <row r="7" spans="1:8" x14ac:dyDescent="0.15">
      <c r="A7" s="154" t="s">
        <v>565</v>
      </c>
      <c r="B7" s="159"/>
      <c r="C7" s="160"/>
      <c r="D7" s="161">
        <v>70287</v>
      </c>
      <c r="E7" s="162"/>
      <c r="F7" s="163">
        <v>122882</v>
      </c>
      <c r="G7" s="164"/>
      <c r="H7" s="165"/>
    </row>
    <row r="8" spans="1:8" x14ac:dyDescent="0.15">
      <c r="A8" s="166"/>
      <c r="B8" s="167"/>
      <c r="C8" s="168"/>
      <c r="D8" s="169">
        <v>58205</v>
      </c>
      <c r="E8" s="170"/>
      <c r="F8" s="171">
        <v>65785</v>
      </c>
      <c r="G8" s="172"/>
      <c r="H8" s="173"/>
    </row>
    <row r="9" spans="1:8" x14ac:dyDescent="0.15">
      <c r="A9" s="154" t="s">
        <v>566</v>
      </c>
      <c r="B9" s="159"/>
      <c r="C9" s="160"/>
      <c r="D9" s="161">
        <v>76085</v>
      </c>
      <c r="E9" s="162"/>
      <c r="F9" s="163">
        <v>114790</v>
      </c>
      <c r="G9" s="164"/>
      <c r="H9" s="165"/>
    </row>
    <row r="10" spans="1:8" x14ac:dyDescent="0.15">
      <c r="A10" s="166"/>
      <c r="B10" s="167"/>
      <c r="C10" s="168"/>
      <c r="D10" s="169">
        <v>49050</v>
      </c>
      <c r="E10" s="170"/>
      <c r="F10" s="171">
        <v>55601</v>
      </c>
      <c r="G10" s="172"/>
      <c r="H10" s="173"/>
    </row>
    <row r="11" spans="1:8" x14ac:dyDescent="0.15">
      <c r="A11" s="154" t="s">
        <v>567</v>
      </c>
      <c r="B11" s="159"/>
      <c r="C11" s="160"/>
      <c r="D11" s="161">
        <v>115179</v>
      </c>
      <c r="E11" s="162"/>
      <c r="F11" s="163">
        <v>126262</v>
      </c>
      <c r="G11" s="164"/>
      <c r="H11" s="165"/>
    </row>
    <row r="12" spans="1:8" x14ac:dyDescent="0.15">
      <c r="A12" s="166"/>
      <c r="B12" s="167"/>
      <c r="C12" s="174"/>
      <c r="D12" s="169">
        <v>83907</v>
      </c>
      <c r="E12" s="170"/>
      <c r="F12" s="171">
        <v>56769</v>
      </c>
      <c r="G12" s="172"/>
      <c r="H12" s="173"/>
    </row>
    <row r="13" spans="1:8" x14ac:dyDescent="0.15">
      <c r="A13" s="154"/>
      <c r="B13" s="159"/>
      <c r="C13" s="175"/>
      <c r="D13" s="176">
        <v>82211</v>
      </c>
      <c r="E13" s="177"/>
      <c r="F13" s="178">
        <v>126239</v>
      </c>
      <c r="G13" s="179"/>
      <c r="H13" s="165"/>
    </row>
    <row r="14" spans="1:8" x14ac:dyDescent="0.15">
      <c r="A14" s="166"/>
      <c r="B14" s="167"/>
      <c r="C14" s="168"/>
      <c r="D14" s="169">
        <v>57809</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5.21</v>
      </c>
      <c r="C19" s="180">
        <f>ROUND(VALUE(SUBSTITUTE(実質収支比率等に係る経年分析!G$48,"▲","-")),2)</f>
        <v>3.43</v>
      </c>
      <c r="D19" s="180">
        <f>ROUND(VALUE(SUBSTITUTE(実質収支比率等に係る経年分析!H$48,"▲","-")),2)</f>
        <v>2.4700000000000002</v>
      </c>
      <c r="E19" s="180">
        <f>ROUND(VALUE(SUBSTITUTE(実質収支比率等に係る経年分析!I$48,"▲","-")),2)</f>
        <v>2.17</v>
      </c>
      <c r="F19" s="180">
        <f>ROUND(VALUE(SUBSTITUTE(実質収支比率等に係る経年分析!J$48,"▲","-")),2)</f>
        <v>2.69</v>
      </c>
    </row>
    <row r="20" spans="1:11" x14ac:dyDescent="0.15">
      <c r="A20" s="180" t="s">
        <v>55</v>
      </c>
      <c r="B20" s="180">
        <f>ROUND(VALUE(SUBSTITUTE(実質収支比率等に係る経年分析!F$47,"▲","-")),2)</f>
        <v>43.43</v>
      </c>
      <c r="C20" s="180">
        <f>ROUND(VALUE(SUBSTITUTE(実質収支比率等に係る経年分析!G$47,"▲","-")),2)</f>
        <v>44.45</v>
      </c>
      <c r="D20" s="180">
        <f>ROUND(VALUE(SUBSTITUTE(実質収支比率等に係る経年分析!H$47,"▲","-")),2)</f>
        <v>40.81</v>
      </c>
      <c r="E20" s="180">
        <f>ROUND(VALUE(SUBSTITUTE(実質収支比率等に係る経年分析!I$47,"▲","-")),2)</f>
        <v>36.24</v>
      </c>
      <c r="F20" s="180">
        <f>ROUND(VALUE(SUBSTITUTE(実質収支比率等に係る経年分析!J$47,"▲","-")),2)</f>
        <v>32.9</v>
      </c>
    </row>
    <row r="21" spans="1:11" x14ac:dyDescent="0.15">
      <c r="A21" s="180" t="s">
        <v>56</v>
      </c>
      <c r="B21" s="180">
        <f>IF(ISNUMBER(VALUE(SUBSTITUTE(実質収支比率等に係る経年分析!F$49,"▲","-"))),ROUND(VALUE(SUBSTITUTE(実質収支比率等に係る経年分析!F$49,"▲","-")),2),NA())</f>
        <v>1.35</v>
      </c>
      <c r="C21" s="180">
        <f>IF(ISNUMBER(VALUE(SUBSTITUTE(実質収支比率等に係る経年分析!G$49,"▲","-"))),ROUND(VALUE(SUBSTITUTE(実質収支比率等に係る経年分析!G$49,"▲","-")),2),NA())</f>
        <v>-4.2699999999999996</v>
      </c>
      <c r="D21" s="180">
        <f>IF(ISNUMBER(VALUE(SUBSTITUTE(実質収支比率等に係る経年分析!H$49,"▲","-"))),ROUND(VALUE(SUBSTITUTE(実質収支比率等に係る経年分析!H$49,"▲","-")),2),NA())</f>
        <v>-6.66</v>
      </c>
      <c r="E21" s="180">
        <f>IF(ISNUMBER(VALUE(SUBSTITUTE(実質収支比率等に係る経年分析!I$49,"▲","-"))),ROUND(VALUE(SUBSTITUTE(実質収支比率等に係る経年分析!I$49,"▲","-")),2),NA())</f>
        <v>-5.96</v>
      </c>
      <c r="F21" s="180">
        <f>IF(ISNUMBER(VALUE(SUBSTITUTE(実質収支比率等に係る経年分析!J$49,"▲","-"))),ROUND(VALUE(SUBSTITUTE(実質収支比率等に係る経年分析!J$49,"▲","-")),2),NA())</f>
        <v>-3.93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漁業集落環境整備事業特別会計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20.100000000000001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23.23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404</v>
      </c>
      <c r="E42" s="182"/>
      <c r="F42" s="182"/>
      <c r="G42" s="182">
        <f>'実質公債費比率（分子）の構造'!L$52</f>
        <v>402</v>
      </c>
      <c r="H42" s="182"/>
      <c r="I42" s="182"/>
      <c r="J42" s="182">
        <f>'実質公債費比率（分子）の構造'!M$52</f>
        <v>414</v>
      </c>
      <c r="K42" s="182"/>
      <c r="L42" s="182"/>
      <c r="M42" s="182">
        <f>'実質公債費比率（分子）の構造'!N$52</f>
        <v>456</v>
      </c>
      <c r="N42" s="182"/>
      <c r="O42" s="182"/>
      <c r="P42" s="182">
        <f>'実質公債費比率（分子）の構造'!O$52</f>
        <v>467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40</v>
      </c>
      <c r="C45" s="182"/>
      <c r="D45" s="182"/>
      <c r="E45" s="182">
        <f>'実質公債費比率（分子）の構造'!L$49</f>
        <v>37</v>
      </c>
      <c r="F45" s="182"/>
      <c r="G45" s="182"/>
      <c r="H45" s="182">
        <f>'実質公債費比率（分子）の構造'!M$49</f>
        <v>43</v>
      </c>
      <c r="I45" s="182"/>
      <c r="J45" s="182"/>
      <c r="K45" s="182">
        <f>'実質公債費比率（分子）の構造'!N$49</f>
        <v>42</v>
      </c>
      <c r="L45" s="182"/>
      <c r="M45" s="182"/>
      <c r="N45" s="182">
        <f>'実質公債費比率（分子）の構造'!O$49</f>
        <v>43</v>
      </c>
      <c r="O45" s="182"/>
      <c r="P45" s="182"/>
    </row>
    <row r="46" spans="1:16" x14ac:dyDescent="0.15">
      <c r="A46" s="182" t="s">
        <v>67</v>
      </c>
      <c r="B46" s="182">
        <f>'実質公債費比率（分子）の構造'!K$48</f>
        <v>209</v>
      </c>
      <c r="C46" s="182"/>
      <c r="D46" s="182"/>
      <c r="E46" s="182">
        <f>'実質公債費比率（分子）の構造'!L$48</f>
        <v>217</v>
      </c>
      <c r="F46" s="182"/>
      <c r="G46" s="182"/>
      <c r="H46" s="182">
        <f>'実質公債費比率（分子）の構造'!M$48</f>
        <v>250</v>
      </c>
      <c r="I46" s="182"/>
      <c r="J46" s="182"/>
      <c r="K46" s="182">
        <f>'実質公債費比率（分子）の構造'!N$48</f>
        <v>257</v>
      </c>
      <c r="L46" s="182"/>
      <c r="M46" s="182"/>
      <c r="N46" s="182">
        <f>'実質公債費比率（分子）の構造'!O$48</f>
        <v>266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364</v>
      </c>
      <c r="C49" s="182"/>
      <c r="D49" s="182"/>
      <c r="E49" s="182">
        <f>'実質公債費比率（分子）の構造'!L$45</f>
        <v>363</v>
      </c>
      <c r="F49" s="182"/>
      <c r="G49" s="182"/>
      <c r="H49" s="182">
        <f>'実質公債費比率（分子）の構造'!M$45</f>
        <v>383</v>
      </c>
      <c r="I49" s="182"/>
      <c r="J49" s="182"/>
      <c r="K49" s="182">
        <f>'実質公債費比率（分子）の構造'!N$45</f>
        <v>420</v>
      </c>
      <c r="L49" s="182"/>
      <c r="M49" s="182"/>
      <c r="N49" s="182">
        <f>'実質公債費比率（分子）の構造'!O$45</f>
        <v>406</v>
      </c>
      <c r="O49" s="182"/>
      <c r="P49" s="182"/>
    </row>
    <row r="50" spans="1:16" x14ac:dyDescent="0.15">
      <c r="A50" s="182" t="s">
        <v>71</v>
      </c>
      <c r="B50" s="182" t="e">
        <f>NA()</f>
        <v>#N/A</v>
      </c>
      <c r="C50" s="182">
        <f>IF(ISNUMBER('実質公債費比率（分子）の構造'!K$53),'実質公債費比率（分子）の構造'!K$53,NA())</f>
        <v>209</v>
      </c>
      <c r="D50" s="182" t="e">
        <f>NA()</f>
        <v>#N/A</v>
      </c>
      <c r="E50" s="182" t="e">
        <f>NA()</f>
        <v>#N/A</v>
      </c>
      <c r="F50" s="182">
        <f>IF(ISNUMBER('実質公債費比率（分子）の構造'!L$53),'実質公債費比率（分子）の構造'!L$53,NA())</f>
        <v>215</v>
      </c>
      <c r="G50" s="182" t="e">
        <f>NA()</f>
        <v>#N/A</v>
      </c>
      <c r="H50" s="182" t="e">
        <f>NA()</f>
        <v>#N/A</v>
      </c>
      <c r="I50" s="182">
        <f>IF(ISNUMBER('実質公債費比率（分子）の構造'!M$53),'実質公債費比率（分子）の構造'!M$53,NA())</f>
        <v>262</v>
      </c>
      <c r="J50" s="182" t="e">
        <f>NA()</f>
        <v>#N/A</v>
      </c>
      <c r="K50" s="182" t="e">
        <f>NA()</f>
        <v>#N/A</v>
      </c>
      <c r="L50" s="182">
        <f>IF(ISNUMBER('実質公債費比率（分子）の構造'!N$53),'実質公債費比率（分子）の構造'!N$53,NA())</f>
        <v>263</v>
      </c>
      <c r="M50" s="182" t="e">
        <f>NA()</f>
        <v>#N/A</v>
      </c>
      <c r="N50" s="182" t="e">
        <f>NA()</f>
        <v>#N/A</v>
      </c>
      <c r="O50" s="182">
        <f>IF(ISNUMBER('実質公債費比率（分子）の構造'!O$53),'実質公債費比率（分子）の構造'!O$53,NA())</f>
        <v>248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5336</v>
      </c>
      <c r="E56" s="181"/>
      <c r="F56" s="181"/>
      <c r="G56" s="181">
        <f>'将来負担比率（分子）の構造'!J$52</f>
        <v>5413</v>
      </c>
      <c r="H56" s="181"/>
      <c r="I56" s="181"/>
      <c r="J56" s="181">
        <f>'将来負担比率（分子）の構造'!K$52</f>
        <v>5378</v>
      </c>
      <c r="K56" s="181"/>
      <c r="L56" s="181"/>
      <c r="M56" s="181">
        <f>'将来負担比率（分子）の構造'!L$52</f>
        <v>5521</v>
      </c>
      <c r="N56" s="181"/>
      <c r="O56" s="181"/>
      <c r="P56" s="181">
        <f>'将来負担比率（分子）の構造'!M$52</f>
        <v>5392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1185</v>
      </c>
      <c r="E58" s="181"/>
      <c r="F58" s="181"/>
      <c r="G58" s="181">
        <f>'将来負担比率（分子）の構造'!J$50</f>
        <v>1193</v>
      </c>
      <c r="H58" s="181"/>
      <c r="I58" s="181"/>
      <c r="J58" s="181">
        <f>'将来負担比率（分子）の構造'!K$50</f>
        <v>1095</v>
      </c>
      <c r="K58" s="181"/>
      <c r="L58" s="181"/>
      <c r="M58" s="181">
        <f>'将来負担比率（分子）の構造'!L$50</f>
        <v>980</v>
      </c>
      <c r="N58" s="181"/>
      <c r="O58" s="181"/>
      <c r="P58" s="181">
        <f>'将来負担比率（分子）の構造'!M$50</f>
        <v>915</v>
      </c>
    </row>
    <row r="59" spans="1:16" x14ac:dyDescent="0.15">
      <c r="A59" s="181" t="s">
        <v>39</v>
      </c>
      <c r="B59" s="181" t="str">
        <f>'将来負担比率（分子）の構造'!I$49</f>
        <v>-</v>
      </c>
      <c r="C59" s="181"/>
      <c r="D59" s="181"/>
      <c r="E59" s="181" t="str">
        <f>'将来負担比率（分子）の構造'!J$49</f>
        <v>-</v>
      </c>
      <c r="F59" s="181"/>
      <c r="G59" s="181"/>
      <c r="H59" s="181">
        <f>'将来負担比率（分子）の構造'!K$49</f>
        <v>27</v>
      </c>
      <c r="I59" s="181"/>
      <c r="J59" s="181"/>
      <c r="K59" s="181">
        <f>'将来負担比率（分子）の構造'!L$49</f>
        <v>33</v>
      </c>
      <c r="L59" s="181"/>
      <c r="M59" s="181"/>
      <c r="N59" s="181">
        <f>'将来負担比率（分子）の構造'!M$49</f>
        <v>50</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617</v>
      </c>
      <c r="C62" s="181"/>
      <c r="D62" s="181"/>
      <c r="E62" s="181">
        <f>'将来負担比率（分子）の構造'!J$45</f>
        <v>608</v>
      </c>
      <c r="F62" s="181"/>
      <c r="G62" s="181"/>
      <c r="H62" s="181">
        <f>'将来負担比率（分子）の構造'!K$45</f>
        <v>591</v>
      </c>
      <c r="I62" s="181"/>
      <c r="J62" s="181"/>
      <c r="K62" s="181">
        <f>'将来負担比率（分子）の構造'!L$45</f>
        <v>573</v>
      </c>
      <c r="L62" s="181"/>
      <c r="M62" s="181"/>
      <c r="N62" s="181">
        <f>'将来負担比率（分子）の構造'!M$45</f>
        <v>536</v>
      </c>
      <c r="O62" s="181"/>
      <c r="P62" s="181"/>
    </row>
    <row r="63" spans="1:16" x14ac:dyDescent="0.15">
      <c r="A63" s="181" t="s">
        <v>34</v>
      </c>
      <c r="B63" s="181">
        <f>'将来負担比率（分子）の構造'!I$44</f>
        <v>522</v>
      </c>
      <c r="C63" s="181"/>
      <c r="D63" s="181"/>
      <c r="E63" s="181">
        <f>'将来負担比率（分子）の構造'!J$44</f>
        <v>539</v>
      </c>
      <c r="F63" s="181"/>
      <c r="G63" s="181"/>
      <c r="H63" s="181">
        <f>'将来負担比率（分子）の構造'!K$44</f>
        <v>503</v>
      </c>
      <c r="I63" s="181"/>
      <c r="J63" s="181"/>
      <c r="K63" s="181">
        <f>'将来負担比率（分子）の構造'!L$44</f>
        <v>464</v>
      </c>
      <c r="L63" s="181"/>
      <c r="M63" s="181"/>
      <c r="N63" s="181">
        <f>'将来負担比率（分子）の構造'!M$44</f>
        <v>428</v>
      </c>
      <c r="O63" s="181"/>
      <c r="P63" s="181"/>
    </row>
    <row r="64" spans="1:16" x14ac:dyDescent="0.15">
      <c r="A64" s="181" t="s">
        <v>33</v>
      </c>
      <c r="B64" s="181">
        <f>'将来負担比率（分子）の構造'!I$43</f>
        <v>4294</v>
      </c>
      <c r="C64" s="181"/>
      <c r="D64" s="181"/>
      <c r="E64" s="181">
        <f>'将来負担比率（分子）の構造'!J$43</f>
        <v>4378</v>
      </c>
      <c r="F64" s="181"/>
      <c r="G64" s="181"/>
      <c r="H64" s="181">
        <f>'将来負担比率（分子）の構造'!K$43</f>
        <v>4352</v>
      </c>
      <c r="I64" s="181"/>
      <c r="J64" s="181"/>
      <c r="K64" s="181">
        <f>'将来負担比率（分子）の構造'!L$43</f>
        <v>4554</v>
      </c>
      <c r="L64" s="181"/>
      <c r="M64" s="181"/>
      <c r="N64" s="181">
        <f>'将来負担比率（分子）の構造'!M$43</f>
        <v>4695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4422</v>
      </c>
      <c r="C66" s="181"/>
      <c r="D66" s="181"/>
      <c r="E66" s="181">
        <f>'将来負担比率（分子）の構造'!J$41</f>
        <v>4455</v>
      </c>
      <c r="F66" s="181"/>
      <c r="G66" s="181"/>
      <c r="H66" s="181">
        <f>'将来負担比率（分子）の構造'!K$41</f>
        <v>4461</v>
      </c>
      <c r="I66" s="181"/>
      <c r="J66" s="181"/>
      <c r="K66" s="181">
        <f>'将来負担比率（分子）の構造'!L$41</f>
        <v>4382</v>
      </c>
      <c r="L66" s="181"/>
      <c r="M66" s="181"/>
      <c r="N66" s="181">
        <f>'将来負担比率（分子）の構造'!M$41</f>
        <v>4638</v>
      </c>
      <c r="O66" s="181"/>
      <c r="P66" s="181"/>
    </row>
    <row r="67" spans="1:16" x14ac:dyDescent="0.15">
      <c r="A67" s="181" t="s">
        <v>75</v>
      </c>
      <c r="B67" s="181" t="e">
        <f>NA()</f>
        <v>#N/A</v>
      </c>
      <c r="C67" s="181">
        <f>IF(ISNUMBER('将来負担比率（分子）の構造'!I$53), IF('将来負担比率（分子）の構造'!I$53 &lt; 0, 0, '将来負担比率（分子）の構造'!I$53), NA())</f>
        <v>3333</v>
      </c>
      <c r="D67" s="181" t="e">
        <f>NA()</f>
        <v>#N/A</v>
      </c>
      <c r="E67" s="181" t="e">
        <f>NA()</f>
        <v>#N/A</v>
      </c>
      <c r="F67" s="181">
        <f>IF(ISNUMBER('将来負担比率（分子）の構造'!J$53), IF('将来負担比率（分子）の構造'!J$53 &lt; 0, 0, '将来負担比率（分子）の構造'!J$53), NA())</f>
        <v>3373</v>
      </c>
      <c r="G67" s="181" t="e">
        <f>NA()</f>
        <v>#N/A</v>
      </c>
      <c r="H67" s="181" t="e">
        <f>NA()</f>
        <v>#N/A</v>
      </c>
      <c r="I67" s="181">
        <f>IF(ISNUMBER('将来負担比率（分子）の構造'!K$53), IF('将来負担比率（分子）の構造'!K$53 &lt; 0, 0, '将来負担比率（分子）の構造'!K$53), NA())</f>
        <v>3460</v>
      </c>
      <c r="J67" s="181" t="e">
        <f>NA()</f>
        <v>#N/A</v>
      </c>
      <c r="K67" s="181" t="e">
        <f>NA()</f>
        <v>#N/A</v>
      </c>
      <c r="L67" s="181">
        <f>IF(ISNUMBER('将来負担比率（分子）の構造'!L$53), IF('将来負担比率（分子）の構造'!L$53 &lt; 0, 0, '将来負担比率（分子）の構造'!L$53), NA())</f>
        <v>3506</v>
      </c>
      <c r="M67" s="181" t="e">
        <f>NA()</f>
        <v>#N/A</v>
      </c>
      <c r="N67" s="181" t="e">
        <f>NA()</f>
        <v>#N/A</v>
      </c>
      <c r="O67" s="181">
        <f>IF(ISNUMBER('将来負担比率（分子）の構造'!M$53), IF('将来負担比率（分子）の構造'!M$53 &lt; 0, 0, '将来負担比率（分子）の構造'!M$53), NA())</f>
        <v>4040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995</v>
      </c>
      <c r="C72" s="185">
        <f>基金残高に係る経年分析!G55</f>
        <v>887</v>
      </c>
      <c r="D72" s="185">
        <f>基金残高に係る経年分析!H55</f>
        <v>805</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43</v>
      </c>
      <c r="C74" s="185">
        <f>基金残高に係る経年分析!G57</f>
        <v>36</v>
      </c>
      <c r="D74" s="185">
        <f>基金残高に係る経年分析!H57</f>
        <v>31</v>
      </c>
    </row>
  </sheetData>
  <sheetProtection algorithmName="SHA-512" hashValue="gZnzSg42tVshVVoJBIfJxwPbYAcbG4n84+Ax0Uv5MDrBmAhZJdfOMM9I1NNxPuBOnwmYa+JRrJx7+/yZJRm6HA==" saltValue="7952PvP2Ik0/BGon0b+k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725252</v>
      </c>
      <c r="S5" s="635"/>
      <c r="T5" s="635"/>
      <c r="U5" s="635"/>
      <c r="V5" s="635"/>
      <c r="W5" s="635"/>
      <c r="X5" s="635"/>
      <c r="Y5" s="636"/>
      <c r="Z5" s="637">
        <v>18</v>
      </c>
      <c r="AA5" s="637"/>
      <c r="AB5" s="637"/>
      <c r="AC5" s="637"/>
      <c r="AD5" s="638">
        <v>725252</v>
      </c>
      <c r="AE5" s="638"/>
      <c r="AF5" s="638"/>
      <c r="AG5" s="638"/>
      <c r="AH5" s="638"/>
      <c r="AI5" s="638"/>
      <c r="AJ5" s="638"/>
      <c r="AK5" s="638"/>
      <c r="AL5" s="639">
        <v>30.4</v>
      </c>
      <c r="AM5" s="640"/>
      <c r="AN5" s="640"/>
      <c r="AO5" s="641"/>
      <c r="AP5" s="631" t="s">
        <v>229</v>
      </c>
      <c r="AQ5" s="632"/>
      <c r="AR5" s="632"/>
      <c r="AS5" s="632"/>
      <c r="AT5" s="632"/>
      <c r="AU5" s="632"/>
      <c r="AV5" s="632"/>
      <c r="AW5" s="632"/>
      <c r="AX5" s="632"/>
      <c r="AY5" s="632"/>
      <c r="AZ5" s="632"/>
      <c r="BA5" s="632"/>
      <c r="BB5" s="632"/>
      <c r="BC5" s="632"/>
      <c r="BD5" s="632"/>
      <c r="BE5" s="632"/>
      <c r="BF5" s="633"/>
      <c r="BG5" s="645">
        <v>725252</v>
      </c>
      <c r="BH5" s="646"/>
      <c r="BI5" s="646"/>
      <c r="BJ5" s="646"/>
      <c r="BK5" s="646"/>
      <c r="BL5" s="646"/>
      <c r="BM5" s="646"/>
      <c r="BN5" s="647"/>
      <c r="BO5" s="648">
        <v>100</v>
      </c>
      <c r="BP5" s="648"/>
      <c r="BQ5" s="648"/>
      <c r="BR5" s="648"/>
      <c r="BS5" s="649" t="s">
        <v>126</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28036</v>
      </c>
      <c r="S6" s="646"/>
      <c r="T6" s="646"/>
      <c r="U6" s="646"/>
      <c r="V6" s="646"/>
      <c r="W6" s="646"/>
      <c r="X6" s="646"/>
      <c r="Y6" s="647"/>
      <c r="Z6" s="648">
        <v>0.7</v>
      </c>
      <c r="AA6" s="648"/>
      <c r="AB6" s="648"/>
      <c r="AC6" s="648"/>
      <c r="AD6" s="649">
        <v>28036</v>
      </c>
      <c r="AE6" s="649"/>
      <c r="AF6" s="649"/>
      <c r="AG6" s="649"/>
      <c r="AH6" s="649"/>
      <c r="AI6" s="649"/>
      <c r="AJ6" s="649"/>
      <c r="AK6" s="649"/>
      <c r="AL6" s="650">
        <v>1.2</v>
      </c>
      <c r="AM6" s="651"/>
      <c r="AN6" s="651"/>
      <c r="AO6" s="652"/>
      <c r="AP6" s="642" t="s">
        <v>234</v>
      </c>
      <c r="AQ6" s="643"/>
      <c r="AR6" s="643"/>
      <c r="AS6" s="643"/>
      <c r="AT6" s="643"/>
      <c r="AU6" s="643"/>
      <c r="AV6" s="643"/>
      <c r="AW6" s="643"/>
      <c r="AX6" s="643"/>
      <c r="AY6" s="643"/>
      <c r="AZ6" s="643"/>
      <c r="BA6" s="643"/>
      <c r="BB6" s="643"/>
      <c r="BC6" s="643"/>
      <c r="BD6" s="643"/>
      <c r="BE6" s="643"/>
      <c r="BF6" s="644"/>
      <c r="BG6" s="645">
        <v>725252</v>
      </c>
      <c r="BH6" s="646"/>
      <c r="BI6" s="646"/>
      <c r="BJ6" s="646"/>
      <c r="BK6" s="646"/>
      <c r="BL6" s="646"/>
      <c r="BM6" s="646"/>
      <c r="BN6" s="647"/>
      <c r="BO6" s="648">
        <v>100</v>
      </c>
      <c r="BP6" s="648"/>
      <c r="BQ6" s="648"/>
      <c r="BR6" s="648"/>
      <c r="BS6" s="649" t="s">
        <v>135</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68889</v>
      </c>
      <c r="CS6" s="646"/>
      <c r="CT6" s="646"/>
      <c r="CU6" s="646"/>
      <c r="CV6" s="646"/>
      <c r="CW6" s="646"/>
      <c r="CX6" s="646"/>
      <c r="CY6" s="647"/>
      <c r="CZ6" s="639">
        <v>1.8</v>
      </c>
      <c r="DA6" s="640"/>
      <c r="DB6" s="640"/>
      <c r="DC6" s="659"/>
      <c r="DD6" s="654" t="s">
        <v>126</v>
      </c>
      <c r="DE6" s="646"/>
      <c r="DF6" s="646"/>
      <c r="DG6" s="646"/>
      <c r="DH6" s="646"/>
      <c r="DI6" s="646"/>
      <c r="DJ6" s="646"/>
      <c r="DK6" s="646"/>
      <c r="DL6" s="646"/>
      <c r="DM6" s="646"/>
      <c r="DN6" s="646"/>
      <c r="DO6" s="646"/>
      <c r="DP6" s="647"/>
      <c r="DQ6" s="654">
        <v>68889</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748</v>
      </c>
      <c r="S7" s="646"/>
      <c r="T7" s="646"/>
      <c r="U7" s="646"/>
      <c r="V7" s="646"/>
      <c r="W7" s="646"/>
      <c r="X7" s="646"/>
      <c r="Y7" s="647"/>
      <c r="Z7" s="648">
        <v>0</v>
      </c>
      <c r="AA7" s="648"/>
      <c r="AB7" s="648"/>
      <c r="AC7" s="648"/>
      <c r="AD7" s="649">
        <v>748</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229460</v>
      </c>
      <c r="BH7" s="646"/>
      <c r="BI7" s="646"/>
      <c r="BJ7" s="646"/>
      <c r="BK7" s="646"/>
      <c r="BL7" s="646"/>
      <c r="BM7" s="646"/>
      <c r="BN7" s="647"/>
      <c r="BO7" s="648">
        <v>31.6</v>
      </c>
      <c r="BP7" s="648"/>
      <c r="BQ7" s="648"/>
      <c r="BR7" s="648"/>
      <c r="BS7" s="649" t="s">
        <v>126</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439849</v>
      </c>
      <c r="CS7" s="646"/>
      <c r="CT7" s="646"/>
      <c r="CU7" s="646"/>
      <c r="CV7" s="646"/>
      <c r="CW7" s="646"/>
      <c r="CX7" s="646"/>
      <c r="CY7" s="647"/>
      <c r="CZ7" s="648">
        <v>11.3</v>
      </c>
      <c r="DA7" s="648"/>
      <c r="DB7" s="648"/>
      <c r="DC7" s="648"/>
      <c r="DD7" s="654">
        <v>8516</v>
      </c>
      <c r="DE7" s="646"/>
      <c r="DF7" s="646"/>
      <c r="DG7" s="646"/>
      <c r="DH7" s="646"/>
      <c r="DI7" s="646"/>
      <c r="DJ7" s="646"/>
      <c r="DK7" s="646"/>
      <c r="DL7" s="646"/>
      <c r="DM7" s="646"/>
      <c r="DN7" s="646"/>
      <c r="DO7" s="646"/>
      <c r="DP7" s="647"/>
      <c r="DQ7" s="654">
        <v>404654</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3477</v>
      </c>
      <c r="S8" s="646"/>
      <c r="T8" s="646"/>
      <c r="U8" s="646"/>
      <c r="V8" s="646"/>
      <c r="W8" s="646"/>
      <c r="X8" s="646"/>
      <c r="Y8" s="647"/>
      <c r="Z8" s="648">
        <v>0.1</v>
      </c>
      <c r="AA8" s="648"/>
      <c r="AB8" s="648"/>
      <c r="AC8" s="648"/>
      <c r="AD8" s="649">
        <v>3477</v>
      </c>
      <c r="AE8" s="649"/>
      <c r="AF8" s="649"/>
      <c r="AG8" s="649"/>
      <c r="AH8" s="649"/>
      <c r="AI8" s="649"/>
      <c r="AJ8" s="649"/>
      <c r="AK8" s="649"/>
      <c r="AL8" s="650">
        <v>0.1</v>
      </c>
      <c r="AM8" s="651"/>
      <c r="AN8" s="651"/>
      <c r="AO8" s="652"/>
      <c r="AP8" s="642" t="s">
        <v>240</v>
      </c>
      <c r="AQ8" s="643"/>
      <c r="AR8" s="643"/>
      <c r="AS8" s="643"/>
      <c r="AT8" s="643"/>
      <c r="AU8" s="643"/>
      <c r="AV8" s="643"/>
      <c r="AW8" s="643"/>
      <c r="AX8" s="643"/>
      <c r="AY8" s="643"/>
      <c r="AZ8" s="643"/>
      <c r="BA8" s="643"/>
      <c r="BB8" s="643"/>
      <c r="BC8" s="643"/>
      <c r="BD8" s="643"/>
      <c r="BE8" s="643"/>
      <c r="BF8" s="644"/>
      <c r="BG8" s="645">
        <v>8666</v>
      </c>
      <c r="BH8" s="646"/>
      <c r="BI8" s="646"/>
      <c r="BJ8" s="646"/>
      <c r="BK8" s="646"/>
      <c r="BL8" s="646"/>
      <c r="BM8" s="646"/>
      <c r="BN8" s="647"/>
      <c r="BO8" s="648">
        <v>1.2</v>
      </c>
      <c r="BP8" s="648"/>
      <c r="BQ8" s="648"/>
      <c r="BR8" s="648"/>
      <c r="BS8" s="654" t="s">
        <v>135</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940522</v>
      </c>
      <c r="CS8" s="646"/>
      <c r="CT8" s="646"/>
      <c r="CU8" s="646"/>
      <c r="CV8" s="646"/>
      <c r="CW8" s="646"/>
      <c r="CX8" s="646"/>
      <c r="CY8" s="647"/>
      <c r="CZ8" s="648">
        <v>24.1</v>
      </c>
      <c r="DA8" s="648"/>
      <c r="DB8" s="648"/>
      <c r="DC8" s="648"/>
      <c r="DD8" s="654">
        <v>8300</v>
      </c>
      <c r="DE8" s="646"/>
      <c r="DF8" s="646"/>
      <c r="DG8" s="646"/>
      <c r="DH8" s="646"/>
      <c r="DI8" s="646"/>
      <c r="DJ8" s="646"/>
      <c r="DK8" s="646"/>
      <c r="DL8" s="646"/>
      <c r="DM8" s="646"/>
      <c r="DN8" s="646"/>
      <c r="DO8" s="646"/>
      <c r="DP8" s="647"/>
      <c r="DQ8" s="654">
        <v>564161</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1830</v>
      </c>
      <c r="S9" s="646"/>
      <c r="T9" s="646"/>
      <c r="U9" s="646"/>
      <c r="V9" s="646"/>
      <c r="W9" s="646"/>
      <c r="X9" s="646"/>
      <c r="Y9" s="647"/>
      <c r="Z9" s="648">
        <v>0</v>
      </c>
      <c r="AA9" s="648"/>
      <c r="AB9" s="648"/>
      <c r="AC9" s="648"/>
      <c r="AD9" s="649">
        <v>1830</v>
      </c>
      <c r="AE9" s="649"/>
      <c r="AF9" s="649"/>
      <c r="AG9" s="649"/>
      <c r="AH9" s="649"/>
      <c r="AI9" s="649"/>
      <c r="AJ9" s="649"/>
      <c r="AK9" s="649"/>
      <c r="AL9" s="650">
        <v>0.1</v>
      </c>
      <c r="AM9" s="651"/>
      <c r="AN9" s="651"/>
      <c r="AO9" s="652"/>
      <c r="AP9" s="642" t="s">
        <v>243</v>
      </c>
      <c r="AQ9" s="643"/>
      <c r="AR9" s="643"/>
      <c r="AS9" s="643"/>
      <c r="AT9" s="643"/>
      <c r="AU9" s="643"/>
      <c r="AV9" s="643"/>
      <c r="AW9" s="643"/>
      <c r="AX9" s="643"/>
      <c r="AY9" s="643"/>
      <c r="AZ9" s="643"/>
      <c r="BA9" s="643"/>
      <c r="BB9" s="643"/>
      <c r="BC9" s="643"/>
      <c r="BD9" s="643"/>
      <c r="BE9" s="643"/>
      <c r="BF9" s="644"/>
      <c r="BG9" s="645">
        <v>184900</v>
      </c>
      <c r="BH9" s="646"/>
      <c r="BI9" s="646"/>
      <c r="BJ9" s="646"/>
      <c r="BK9" s="646"/>
      <c r="BL9" s="646"/>
      <c r="BM9" s="646"/>
      <c r="BN9" s="647"/>
      <c r="BO9" s="648">
        <v>25.5</v>
      </c>
      <c r="BP9" s="648"/>
      <c r="BQ9" s="648"/>
      <c r="BR9" s="648"/>
      <c r="BS9" s="654" t="s">
        <v>135</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338462</v>
      </c>
      <c r="CS9" s="646"/>
      <c r="CT9" s="646"/>
      <c r="CU9" s="646"/>
      <c r="CV9" s="646"/>
      <c r="CW9" s="646"/>
      <c r="CX9" s="646"/>
      <c r="CY9" s="647"/>
      <c r="CZ9" s="648">
        <v>8.6999999999999993</v>
      </c>
      <c r="DA9" s="648"/>
      <c r="DB9" s="648"/>
      <c r="DC9" s="648"/>
      <c r="DD9" s="654">
        <v>2152</v>
      </c>
      <c r="DE9" s="646"/>
      <c r="DF9" s="646"/>
      <c r="DG9" s="646"/>
      <c r="DH9" s="646"/>
      <c r="DI9" s="646"/>
      <c r="DJ9" s="646"/>
      <c r="DK9" s="646"/>
      <c r="DL9" s="646"/>
      <c r="DM9" s="646"/>
      <c r="DN9" s="646"/>
      <c r="DO9" s="646"/>
      <c r="DP9" s="647"/>
      <c r="DQ9" s="654">
        <v>316415</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135</v>
      </c>
      <c r="S10" s="646"/>
      <c r="T10" s="646"/>
      <c r="U10" s="646"/>
      <c r="V10" s="646"/>
      <c r="W10" s="646"/>
      <c r="X10" s="646"/>
      <c r="Y10" s="647"/>
      <c r="Z10" s="648" t="s">
        <v>126</v>
      </c>
      <c r="AA10" s="648"/>
      <c r="AB10" s="648"/>
      <c r="AC10" s="648"/>
      <c r="AD10" s="649" t="s">
        <v>126</v>
      </c>
      <c r="AE10" s="649"/>
      <c r="AF10" s="649"/>
      <c r="AG10" s="649"/>
      <c r="AH10" s="649"/>
      <c r="AI10" s="649"/>
      <c r="AJ10" s="649"/>
      <c r="AK10" s="649"/>
      <c r="AL10" s="650" t="s">
        <v>135</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16902</v>
      </c>
      <c r="BH10" s="646"/>
      <c r="BI10" s="646"/>
      <c r="BJ10" s="646"/>
      <c r="BK10" s="646"/>
      <c r="BL10" s="646"/>
      <c r="BM10" s="646"/>
      <c r="BN10" s="647"/>
      <c r="BO10" s="648">
        <v>2.2999999999999998</v>
      </c>
      <c r="BP10" s="648"/>
      <c r="BQ10" s="648"/>
      <c r="BR10" s="648"/>
      <c r="BS10" s="654" t="s">
        <v>135</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t="s">
        <v>135</v>
      </c>
      <c r="CS10" s="646"/>
      <c r="CT10" s="646"/>
      <c r="CU10" s="646"/>
      <c r="CV10" s="646"/>
      <c r="CW10" s="646"/>
      <c r="CX10" s="646"/>
      <c r="CY10" s="647"/>
      <c r="CZ10" s="648" t="s">
        <v>135</v>
      </c>
      <c r="DA10" s="648"/>
      <c r="DB10" s="648"/>
      <c r="DC10" s="648"/>
      <c r="DD10" s="654" t="s">
        <v>126</v>
      </c>
      <c r="DE10" s="646"/>
      <c r="DF10" s="646"/>
      <c r="DG10" s="646"/>
      <c r="DH10" s="646"/>
      <c r="DI10" s="646"/>
      <c r="DJ10" s="646"/>
      <c r="DK10" s="646"/>
      <c r="DL10" s="646"/>
      <c r="DM10" s="646"/>
      <c r="DN10" s="646"/>
      <c r="DO10" s="646"/>
      <c r="DP10" s="647"/>
      <c r="DQ10" s="654" t="s">
        <v>135</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99816</v>
      </c>
      <c r="S11" s="646"/>
      <c r="T11" s="646"/>
      <c r="U11" s="646"/>
      <c r="V11" s="646"/>
      <c r="W11" s="646"/>
      <c r="X11" s="646"/>
      <c r="Y11" s="647"/>
      <c r="Z11" s="650">
        <v>2.5</v>
      </c>
      <c r="AA11" s="651"/>
      <c r="AB11" s="651"/>
      <c r="AC11" s="663"/>
      <c r="AD11" s="654">
        <v>99816</v>
      </c>
      <c r="AE11" s="646"/>
      <c r="AF11" s="646"/>
      <c r="AG11" s="646"/>
      <c r="AH11" s="646"/>
      <c r="AI11" s="646"/>
      <c r="AJ11" s="646"/>
      <c r="AK11" s="647"/>
      <c r="AL11" s="650">
        <v>4.2</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18992</v>
      </c>
      <c r="BH11" s="646"/>
      <c r="BI11" s="646"/>
      <c r="BJ11" s="646"/>
      <c r="BK11" s="646"/>
      <c r="BL11" s="646"/>
      <c r="BM11" s="646"/>
      <c r="BN11" s="647"/>
      <c r="BO11" s="648">
        <v>2.6</v>
      </c>
      <c r="BP11" s="648"/>
      <c r="BQ11" s="648"/>
      <c r="BR11" s="648"/>
      <c r="BS11" s="654" t="s">
        <v>126</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280630</v>
      </c>
      <c r="CS11" s="646"/>
      <c r="CT11" s="646"/>
      <c r="CU11" s="646"/>
      <c r="CV11" s="646"/>
      <c r="CW11" s="646"/>
      <c r="CX11" s="646"/>
      <c r="CY11" s="647"/>
      <c r="CZ11" s="648">
        <v>7.2</v>
      </c>
      <c r="DA11" s="648"/>
      <c r="DB11" s="648"/>
      <c r="DC11" s="648"/>
      <c r="DD11" s="654">
        <v>60815</v>
      </c>
      <c r="DE11" s="646"/>
      <c r="DF11" s="646"/>
      <c r="DG11" s="646"/>
      <c r="DH11" s="646"/>
      <c r="DI11" s="646"/>
      <c r="DJ11" s="646"/>
      <c r="DK11" s="646"/>
      <c r="DL11" s="646"/>
      <c r="DM11" s="646"/>
      <c r="DN11" s="646"/>
      <c r="DO11" s="646"/>
      <c r="DP11" s="647"/>
      <c r="DQ11" s="654">
        <v>187266</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t="s">
        <v>126</v>
      </c>
      <c r="S12" s="646"/>
      <c r="T12" s="646"/>
      <c r="U12" s="646"/>
      <c r="V12" s="646"/>
      <c r="W12" s="646"/>
      <c r="X12" s="646"/>
      <c r="Y12" s="647"/>
      <c r="Z12" s="648" t="s">
        <v>126</v>
      </c>
      <c r="AA12" s="648"/>
      <c r="AB12" s="648"/>
      <c r="AC12" s="648"/>
      <c r="AD12" s="649" t="s">
        <v>126</v>
      </c>
      <c r="AE12" s="649"/>
      <c r="AF12" s="649"/>
      <c r="AG12" s="649"/>
      <c r="AH12" s="649"/>
      <c r="AI12" s="649"/>
      <c r="AJ12" s="649"/>
      <c r="AK12" s="649"/>
      <c r="AL12" s="650" t="s">
        <v>135</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450226</v>
      </c>
      <c r="BH12" s="646"/>
      <c r="BI12" s="646"/>
      <c r="BJ12" s="646"/>
      <c r="BK12" s="646"/>
      <c r="BL12" s="646"/>
      <c r="BM12" s="646"/>
      <c r="BN12" s="647"/>
      <c r="BO12" s="648">
        <v>62.1</v>
      </c>
      <c r="BP12" s="648"/>
      <c r="BQ12" s="648"/>
      <c r="BR12" s="648"/>
      <c r="BS12" s="654" t="s">
        <v>126</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67803</v>
      </c>
      <c r="CS12" s="646"/>
      <c r="CT12" s="646"/>
      <c r="CU12" s="646"/>
      <c r="CV12" s="646"/>
      <c r="CW12" s="646"/>
      <c r="CX12" s="646"/>
      <c r="CY12" s="647"/>
      <c r="CZ12" s="648">
        <v>1.7</v>
      </c>
      <c r="DA12" s="648"/>
      <c r="DB12" s="648"/>
      <c r="DC12" s="648"/>
      <c r="DD12" s="654">
        <v>2368</v>
      </c>
      <c r="DE12" s="646"/>
      <c r="DF12" s="646"/>
      <c r="DG12" s="646"/>
      <c r="DH12" s="646"/>
      <c r="DI12" s="646"/>
      <c r="DJ12" s="646"/>
      <c r="DK12" s="646"/>
      <c r="DL12" s="646"/>
      <c r="DM12" s="646"/>
      <c r="DN12" s="646"/>
      <c r="DO12" s="646"/>
      <c r="DP12" s="647"/>
      <c r="DQ12" s="654">
        <v>65835</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126</v>
      </c>
      <c r="S13" s="646"/>
      <c r="T13" s="646"/>
      <c r="U13" s="646"/>
      <c r="V13" s="646"/>
      <c r="W13" s="646"/>
      <c r="X13" s="646"/>
      <c r="Y13" s="647"/>
      <c r="Z13" s="648" t="s">
        <v>135</v>
      </c>
      <c r="AA13" s="648"/>
      <c r="AB13" s="648"/>
      <c r="AC13" s="648"/>
      <c r="AD13" s="649" t="s">
        <v>126</v>
      </c>
      <c r="AE13" s="649"/>
      <c r="AF13" s="649"/>
      <c r="AG13" s="649"/>
      <c r="AH13" s="649"/>
      <c r="AI13" s="649"/>
      <c r="AJ13" s="649"/>
      <c r="AK13" s="649"/>
      <c r="AL13" s="650" t="s">
        <v>126</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449528</v>
      </c>
      <c r="BH13" s="646"/>
      <c r="BI13" s="646"/>
      <c r="BJ13" s="646"/>
      <c r="BK13" s="646"/>
      <c r="BL13" s="646"/>
      <c r="BM13" s="646"/>
      <c r="BN13" s="647"/>
      <c r="BO13" s="648">
        <v>62</v>
      </c>
      <c r="BP13" s="648"/>
      <c r="BQ13" s="648"/>
      <c r="BR13" s="648"/>
      <c r="BS13" s="654" t="s">
        <v>135</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460311</v>
      </c>
      <c r="CS13" s="646"/>
      <c r="CT13" s="646"/>
      <c r="CU13" s="646"/>
      <c r="CV13" s="646"/>
      <c r="CW13" s="646"/>
      <c r="CX13" s="646"/>
      <c r="CY13" s="647"/>
      <c r="CZ13" s="648">
        <v>11.8</v>
      </c>
      <c r="DA13" s="648"/>
      <c r="DB13" s="648"/>
      <c r="DC13" s="648"/>
      <c r="DD13" s="654">
        <v>224374</v>
      </c>
      <c r="DE13" s="646"/>
      <c r="DF13" s="646"/>
      <c r="DG13" s="646"/>
      <c r="DH13" s="646"/>
      <c r="DI13" s="646"/>
      <c r="DJ13" s="646"/>
      <c r="DK13" s="646"/>
      <c r="DL13" s="646"/>
      <c r="DM13" s="646"/>
      <c r="DN13" s="646"/>
      <c r="DO13" s="646"/>
      <c r="DP13" s="647"/>
      <c r="DQ13" s="654">
        <v>275079</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4583</v>
      </c>
      <c r="S14" s="646"/>
      <c r="T14" s="646"/>
      <c r="U14" s="646"/>
      <c r="V14" s="646"/>
      <c r="W14" s="646"/>
      <c r="X14" s="646"/>
      <c r="Y14" s="647"/>
      <c r="Z14" s="648">
        <v>0.1</v>
      </c>
      <c r="AA14" s="648"/>
      <c r="AB14" s="648"/>
      <c r="AC14" s="648"/>
      <c r="AD14" s="649">
        <v>4583</v>
      </c>
      <c r="AE14" s="649"/>
      <c r="AF14" s="649"/>
      <c r="AG14" s="649"/>
      <c r="AH14" s="649"/>
      <c r="AI14" s="649"/>
      <c r="AJ14" s="649"/>
      <c r="AK14" s="649"/>
      <c r="AL14" s="650">
        <v>0.2</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21907</v>
      </c>
      <c r="BH14" s="646"/>
      <c r="BI14" s="646"/>
      <c r="BJ14" s="646"/>
      <c r="BK14" s="646"/>
      <c r="BL14" s="646"/>
      <c r="BM14" s="646"/>
      <c r="BN14" s="647"/>
      <c r="BO14" s="648">
        <v>3</v>
      </c>
      <c r="BP14" s="648"/>
      <c r="BQ14" s="648"/>
      <c r="BR14" s="648"/>
      <c r="BS14" s="654" t="s">
        <v>135</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487095</v>
      </c>
      <c r="CS14" s="646"/>
      <c r="CT14" s="646"/>
      <c r="CU14" s="646"/>
      <c r="CV14" s="646"/>
      <c r="CW14" s="646"/>
      <c r="CX14" s="646"/>
      <c r="CY14" s="647"/>
      <c r="CZ14" s="648">
        <v>12.5</v>
      </c>
      <c r="DA14" s="648"/>
      <c r="DB14" s="648"/>
      <c r="DC14" s="648"/>
      <c r="DD14" s="654">
        <v>322701</v>
      </c>
      <c r="DE14" s="646"/>
      <c r="DF14" s="646"/>
      <c r="DG14" s="646"/>
      <c r="DH14" s="646"/>
      <c r="DI14" s="646"/>
      <c r="DJ14" s="646"/>
      <c r="DK14" s="646"/>
      <c r="DL14" s="646"/>
      <c r="DM14" s="646"/>
      <c r="DN14" s="646"/>
      <c r="DO14" s="646"/>
      <c r="DP14" s="647"/>
      <c r="DQ14" s="654">
        <v>155548</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126</v>
      </c>
      <c r="S15" s="646"/>
      <c r="T15" s="646"/>
      <c r="U15" s="646"/>
      <c r="V15" s="646"/>
      <c r="W15" s="646"/>
      <c r="X15" s="646"/>
      <c r="Y15" s="647"/>
      <c r="Z15" s="648" t="s">
        <v>135</v>
      </c>
      <c r="AA15" s="648"/>
      <c r="AB15" s="648"/>
      <c r="AC15" s="648"/>
      <c r="AD15" s="649" t="s">
        <v>126</v>
      </c>
      <c r="AE15" s="649"/>
      <c r="AF15" s="649"/>
      <c r="AG15" s="649"/>
      <c r="AH15" s="649"/>
      <c r="AI15" s="649"/>
      <c r="AJ15" s="649"/>
      <c r="AK15" s="649"/>
      <c r="AL15" s="650" t="s">
        <v>126</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23659</v>
      </c>
      <c r="BH15" s="646"/>
      <c r="BI15" s="646"/>
      <c r="BJ15" s="646"/>
      <c r="BK15" s="646"/>
      <c r="BL15" s="646"/>
      <c r="BM15" s="646"/>
      <c r="BN15" s="647"/>
      <c r="BO15" s="648">
        <v>3.3</v>
      </c>
      <c r="BP15" s="648"/>
      <c r="BQ15" s="648"/>
      <c r="BR15" s="648"/>
      <c r="BS15" s="654" t="s">
        <v>135</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291878</v>
      </c>
      <c r="CS15" s="646"/>
      <c r="CT15" s="646"/>
      <c r="CU15" s="646"/>
      <c r="CV15" s="646"/>
      <c r="CW15" s="646"/>
      <c r="CX15" s="646"/>
      <c r="CY15" s="647"/>
      <c r="CZ15" s="648">
        <v>7.5</v>
      </c>
      <c r="DA15" s="648"/>
      <c r="DB15" s="648"/>
      <c r="DC15" s="648"/>
      <c r="DD15" s="654">
        <v>24759</v>
      </c>
      <c r="DE15" s="646"/>
      <c r="DF15" s="646"/>
      <c r="DG15" s="646"/>
      <c r="DH15" s="646"/>
      <c r="DI15" s="646"/>
      <c r="DJ15" s="646"/>
      <c r="DK15" s="646"/>
      <c r="DL15" s="646"/>
      <c r="DM15" s="646"/>
      <c r="DN15" s="646"/>
      <c r="DO15" s="646"/>
      <c r="DP15" s="647"/>
      <c r="DQ15" s="654">
        <v>258529</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1259</v>
      </c>
      <c r="S16" s="646"/>
      <c r="T16" s="646"/>
      <c r="U16" s="646"/>
      <c r="V16" s="646"/>
      <c r="W16" s="646"/>
      <c r="X16" s="646"/>
      <c r="Y16" s="647"/>
      <c r="Z16" s="648">
        <v>0</v>
      </c>
      <c r="AA16" s="648"/>
      <c r="AB16" s="648"/>
      <c r="AC16" s="648"/>
      <c r="AD16" s="649">
        <v>1259</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126</v>
      </c>
      <c r="BH16" s="646"/>
      <c r="BI16" s="646"/>
      <c r="BJ16" s="646"/>
      <c r="BK16" s="646"/>
      <c r="BL16" s="646"/>
      <c r="BM16" s="646"/>
      <c r="BN16" s="647"/>
      <c r="BO16" s="648" t="s">
        <v>126</v>
      </c>
      <c r="BP16" s="648"/>
      <c r="BQ16" s="648"/>
      <c r="BR16" s="648"/>
      <c r="BS16" s="654" t="s">
        <v>126</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125933</v>
      </c>
      <c r="CS16" s="646"/>
      <c r="CT16" s="646"/>
      <c r="CU16" s="646"/>
      <c r="CV16" s="646"/>
      <c r="CW16" s="646"/>
      <c r="CX16" s="646"/>
      <c r="CY16" s="647"/>
      <c r="CZ16" s="648">
        <v>3.2</v>
      </c>
      <c r="DA16" s="648"/>
      <c r="DB16" s="648"/>
      <c r="DC16" s="648"/>
      <c r="DD16" s="654" t="s">
        <v>126</v>
      </c>
      <c r="DE16" s="646"/>
      <c r="DF16" s="646"/>
      <c r="DG16" s="646"/>
      <c r="DH16" s="646"/>
      <c r="DI16" s="646"/>
      <c r="DJ16" s="646"/>
      <c r="DK16" s="646"/>
      <c r="DL16" s="646"/>
      <c r="DM16" s="646"/>
      <c r="DN16" s="646"/>
      <c r="DO16" s="646"/>
      <c r="DP16" s="647"/>
      <c r="DQ16" s="654">
        <v>14643</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13863</v>
      </c>
      <c r="S17" s="646"/>
      <c r="T17" s="646"/>
      <c r="U17" s="646"/>
      <c r="V17" s="646"/>
      <c r="W17" s="646"/>
      <c r="X17" s="646"/>
      <c r="Y17" s="647"/>
      <c r="Z17" s="648">
        <v>0.3</v>
      </c>
      <c r="AA17" s="648"/>
      <c r="AB17" s="648"/>
      <c r="AC17" s="648"/>
      <c r="AD17" s="649">
        <v>13863</v>
      </c>
      <c r="AE17" s="649"/>
      <c r="AF17" s="649"/>
      <c r="AG17" s="649"/>
      <c r="AH17" s="649"/>
      <c r="AI17" s="649"/>
      <c r="AJ17" s="649"/>
      <c r="AK17" s="649"/>
      <c r="AL17" s="650">
        <v>0.6</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126</v>
      </c>
      <c r="BH17" s="646"/>
      <c r="BI17" s="646"/>
      <c r="BJ17" s="646"/>
      <c r="BK17" s="646"/>
      <c r="BL17" s="646"/>
      <c r="BM17" s="646"/>
      <c r="BN17" s="647"/>
      <c r="BO17" s="648" t="s">
        <v>126</v>
      </c>
      <c r="BP17" s="648"/>
      <c r="BQ17" s="648"/>
      <c r="BR17" s="648"/>
      <c r="BS17" s="654" t="s">
        <v>135</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405551</v>
      </c>
      <c r="CS17" s="646"/>
      <c r="CT17" s="646"/>
      <c r="CU17" s="646"/>
      <c r="CV17" s="646"/>
      <c r="CW17" s="646"/>
      <c r="CX17" s="646"/>
      <c r="CY17" s="647"/>
      <c r="CZ17" s="648">
        <v>10.4</v>
      </c>
      <c r="DA17" s="648"/>
      <c r="DB17" s="648"/>
      <c r="DC17" s="648"/>
      <c r="DD17" s="654" t="s">
        <v>135</v>
      </c>
      <c r="DE17" s="646"/>
      <c r="DF17" s="646"/>
      <c r="DG17" s="646"/>
      <c r="DH17" s="646"/>
      <c r="DI17" s="646"/>
      <c r="DJ17" s="646"/>
      <c r="DK17" s="646"/>
      <c r="DL17" s="646"/>
      <c r="DM17" s="646"/>
      <c r="DN17" s="646"/>
      <c r="DO17" s="646"/>
      <c r="DP17" s="647"/>
      <c r="DQ17" s="654">
        <v>405551</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2175</v>
      </c>
      <c r="S18" s="646"/>
      <c r="T18" s="646"/>
      <c r="U18" s="646"/>
      <c r="V18" s="646"/>
      <c r="W18" s="646"/>
      <c r="X18" s="646"/>
      <c r="Y18" s="647"/>
      <c r="Z18" s="648">
        <v>0.1</v>
      </c>
      <c r="AA18" s="648"/>
      <c r="AB18" s="648"/>
      <c r="AC18" s="648"/>
      <c r="AD18" s="649">
        <v>2175</v>
      </c>
      <c r="AE18" s="649"/>
      <c r="AF18" s="649"/>
      <c r="AG18" s="649"/>
      <c r="AH18" s="649"/>
      <c r="AI18" s="649"/>
      <c r="AJ18" s="649"/>
      <c r="AK18" s="649"/>
      <c r="AL18" s="650">
        <v>0.1</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126</v>
      </c>
      <c r="BH18" s="646"/>
      <c r="BI18" s="646"/>
      <c r="BJ18" s="646"/>
      <c r="BK18" s="646"/>
      <c r="BL18" s="646"/>
      <c r="BM18" s="646"/>
      <c r="BN18" s="647"/>
      <c r="BO18" s="648" t="s">
        <v>126</v>
      </c>
      <c r="BP18" s="648"/>
      <c r="BQ18" s="648"/>
      <c r="BR18" s="648"/>
      <c r="BS18" s="654" t="s">
        <v>135</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135</v>
      </c>
      <c r="CS18" s="646"/>
      <c r="CT18" s="646"/>
      <c r="CU18" s="646"/>
      <c r="CV18" s="646"/>
      <c r="CW18" s="646"/>
      <c r="CX18" s="646"/>
      <c r="CY18" s="647"/>
      <c r="CZ18" s="648" t="s">
        <v>126</v>
      </c>
      <c r="DA18" s="648"/>
      <c r="DB18" s="648"/>
      <c r="DC18" s="648"/>
      <c r="DD18" s="654" t="s">
        <v>126</v>
      </c>
      <c r="DE18" s="646"/>
      <c r="DF18" s="646"/>
      <c r="DG18" s="646"/>
      <c r="DH18" s="646"/>
      <c r="DI18" s="646"/>
      <c r="DJ18" s="646"/>
      <c r="DK18" s="646"/>
      <c r="DL18" s="646"/>
      <c r="DM18" s="646"/>
      <c r="DN18" s="646"/>
      <c r="DO18" s="646"/>
      <c r="DP18" s="647"/>
      <c r="DQ18" s="654" t="s">
        <v>135</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582</v>
      </c>
      <c r="S19" s="646"/>
      <c r="T19" s="646"/>
      <c r="U19" s="646"/>
      <c r="V19" s="646"/>
      <c r="W19" s="646"/>
      <c r="X19" s="646"/>
      <c r="Y19" s="647"/>
      <c r="Z19" s="648">
        <v>0</v>
      </c>
      <c r="AA19" s="648"/>
      <c r="AB19" s="648"/>
      <c r="AC19" s="648"/>
      <c r="AD19" s="649">
        <v>582</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t="s">
        <v>126</v>
      </c>
      <c r="BH19" s="646"/>
      <c r="BI19" s="646"/>
      <c r="BJ19" s="646"/>
      <c r="BK19" s="646"/>
      <c r="BL19" s="646"/>
      <c r="BM19" s="646"/>
      <c r="BN19" s="647"/>
      <c r="BO19" s="648" t="s">
        <v>135</v>
      </c>
      <c r="BP19" s="648"/>
      <c r="BQ19" s="648"/>
      <c r="BR19" s="648"/>
      <c r="BS19" s="654" t="s">
        <v>135</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126</v>
      </c>
      <c r="CS19" s="646"/>
      <c r="CT19" s="646"/>
      <c r="CU19" s="646"/>
      <c r="CV19" s="646"/>
      <c r="CW19" s="646"/>
      <c r="CX19" s="646"/>
      <c r="CY19" s="647"/>
      <c r="CZ19" s="648" t="s">
        <v>135</v>
      </c>
      <c r="DA19" s="648"/>
      <c r="DB19" s="648"/>
      <c r="DC19" s="648"/>
      <c r="DD19" s="654" t="s">
        <v>126</v>
      </c>
      <c r="DE19" s="646"/>
      <c r="DF19" s="646"/>
      <c r="DG19" s="646"/>
      <c r="DH19" s="646"/>
      <c r="DI19" s="646"/>
      <c r="DJ19" s="646"/>
      <c r="DK19" s="646"/>
      <c r="DL19" s="646"/>
      <c r="DM19" s="646"/>
      <c r="DN19" s="646"/>
      <c r="DO19" s="646"/>
      <c r="DP19" s="647"/>
      <c r="DQ19" s="654" t="s">
        <v>126</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165</v>
      </c>
      <c r="S20" s="646"/>
      <c r="T20" s="646"/>
      <c r="U20" s="646"/>
      <c r="V20" s="646"/>
      <c r="W20" s="646"/>
      <c r="X20" s="646"/>
      <c r="Y20" s="647"/>
      <c r="Z20" s="648">
        <v>0</v>
      </c>
      <c r="AA20" s="648"/>
      <c r="AB20" s="648"/>
      <c r="AC20" s="648"/>
      <c r="AD20" s="649">
        <v>165</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t="s">
        <v>135</v>
      </c>
      <c r="BH20" s="646"/>
      <c r="BI20" s="646"/>
      <c r="BJ20" s="646"/>
      <c r="BK20" s="646"/>
      <c r="BL20" s="646"/>
      <c r="BM20" s="646"/>
      <c r="BN20" s="647"/>
      <c r="BO20" s="648" t="s">
        <v>126</v>
      </c>
      <c r="BP20" s="648"/>
      <c r="BQ20" s="648"/>
      <c r="BR20" s="648"/>
      <c r="BS20" s="654" t="s">
        <v>126</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3906923</v>
      </c>
      <c r="CS20" s="646"/>
      <c r="CT20" s="646"/>
      <c r="CU20" s="646"/>
      <c r="CV20" s="646"/>
      <c r="CW20" s="646"/>
      <c r="CX20" s="646"/>
      <c r="CY20" s="647"/>
      <c r="CZ20" s="648">
        <v>100</v>
      </c>
      <c r="DA20" s="648"/>
      <c r="DB20" s="648"/>
      <c r="DC20" s="648"/>
      <c r="DD20" s="654">
        <v>653985</v>
      </c>
      <c r="DE20" s="646"/>
      <c r="DF20" s="646"/>
      <c r="DG20" s="646"/>
      <c r="DH20" s="646"/>
      <c r="DI20" s="646"/>
      <c r="DJ20" s="646"/>
      <c r="DK20" s="646"/>
      <c r="DL20" s="646"/>
      <c r="DM20" s="646"/>
      <c r="DN20" s="646"/>
      <c r="DO20" s="646"/>
      <c r="DP20" s="647"/>
      <c r="DQ20" s="654">
        <v>2716570</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10941</v>
      </c>
      <c r="S21" s="646"/>
      <c r="T21" s="646"/>
      <c r="U21" s="646"/>
      <c r="V21" s="646"/>
      <c r="W21" s="646"/>
      <c r="X21" s="646"/>
      <c r="Y21" s="647"/>
      <c r="Z21" s="648">
        <v>0.3</v>
      </c>
      <c r="AA21" s="648"/>
      <c r="AB21" s="648"/>
      <c r="AC21" s="648"/>
      <c r="AD21" s="649">
        <v>10941</v>
      </c>
      <c r="AE21" s="649"/>
      <c r="AF21" s="649"/>
      <c r="AG21" s="649"/>
      <c r="AH21" s="649"/>
      <c r="AI21" s="649"/>
      <c r="AJ21" s="649"/>
      <c r="AK21" s="649"/>
      <c r="AL21" s="650">
        <v>0.5</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t="s">
        <v>126</v>
      </c>
      <c r="BH21" s="646"/>
      <c r="BI21" s="646"/>
      <c r="BJ21" s="646"/>
      <c r="BK21" s="646"/>
      <c r="BL21" s="646"/>
      <c r="BM21" s="646"/>
      <c r="BN21" s="647"/>
      <c r="BO21" s="648" t="s">
        <v>126</v>
      </c>
      <c r="BP21" s="648"/>
      <c r="BQ21" s="648"/>
      <c r="BR21" s="648"/>
      <c r="BS21" s="654" t="s">
        <v>135</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1689965</v>
      </c>
      <c r="S22" s="646"/>
      <c r="T22" s="646"/>
      <c r="U22" s="646"/>
      <c r="V22" s="646"/>
      <c r="W22" s="646"/>
      <c r="X22" s="646"/>
      <c r="Y22" s="647"/>
      <c r="Z22" s="648">
        <v>41.9</v>
      </c>
      <c r="AA22" s="648"/>
      <c r="AB22" s="648"/>
      <c r="AC22" s="648"/>
      <c r="AD22" s="649">
        <v>1501374</v>
      </c>
      <c r="AE22" s="649"/>
      <c r="AF22" s="649"/>
      <c r="AG22" s="649"/>
      <c r="AH22" s="649"/>
      <c r="AI22" s="649"/>
      <c r="AJ22" s="649"/>
      <c r="AK22" s="649"/>
      <c r="AL22" s="650">
        <v>62.9</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135</v>
      </c>
      <c r="BH22" s="646"/>
      <c r="BI22" s="646"/>
      <c r="BJ22" s="646"/>
      <c r="BK22" s="646"/>
      <c r="BL22" s="646"/>
      <c r="BM22" s="646"/>
      <c r="BN22" s="647"/>
      <c r="BO22" s="648" t="s">
        <v>135</v>
      </c>
      <c r="BP22" s="648"/>
      <c r="BQ22" s="648"/>
      <c r="BR22" s="648"/>
      <c r="BS22" s="654" t="s">
        <v>135</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1501374</v>
      </c>
      <c r="S23" s="646"/>
      <c r="T23" s="646"/>
      <c r="U23" s="646"/>
      <c r="V23" s="646"/>
      <c r="W23" s="646"/>
      <c r="X23" s="646"/>
      <c r="Y23" s="647"/>
      <c r="Z23" s="648">
        <v>37.200000000000003</v>
      </c>
      <c r="AA23" s="648"/>
      <c r="AB23" s="648"/>
      <c r="AC23" s="648"/>
      <c r="AD23" s="649">
        <v>1501374</v>
      </c>
      <c r="AE23" s="649"/>
      <c r="AF23" s="649"/>
      <c r="AG23" s="649"/>
      <c r="AH23" s="649"/>
      <c r="AI23" s="649"/>
      <c r="AJ23" s="649"/>
      <c r="AK23" s="649"/>
      <c r="AL23" s="650">
        <v>62.9</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126</v>
      </c>
      <c r="BH23" s="646"/>
      <c r="BI23" s="646"/>
      <c r="BJ23" s="646"/>
      <c r="BK23" s="646"/>
      <c r="BL23" s="646"/>
      <c r="BM23" s="646"/>
      <c r="BN23" s="647"/>
      <c r="BO23" s="648" t="s">
        <v>135</v>
      </c>
      <c r="BP23" s="648"/>
      <c r="BQ23" s="648"/>
      <c r="BR23" s="648"/>
      <c r="BS23" s="654" t="s">
        <v>135</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8" t="s">
        <v>288</v>
      </c>
      <c r="DM23" s="679"/>
      <c r="DN23" s="679"/>
      <c r="DO23" s="679"/>
      <c r="DP23" s="679"/>
      <c r="DQ23" s="679"/>
      <c r="DR23" s="679"/>
      <c r="DS23" s="679"/>
      <c r="DT23" s="679"/>
      <c r="DU23" s="679"/>
      <c r="DV23" s="680"/>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188591</v>
      </c>
      <c r="S24" s="646"/>
      <c r="T24" s="646"/>
      <c r="U24" s="646"/>
      <c r="V24" s="646"/>
      <c r="W24" s="646"/>
      <c r="X24" s="646"/>
      <c r="Y24" s="647"/>
      <c r="Z24" s="648">
        <v>4.7</v>
      </c>
      <c r="AA24" s="648"/>
      <c r="AB24" s="648"/>
      <c r="AC24" s="648"/>
      <c r="AD24" s="649" t="s">
        <v>126</v>
      </c>
      <c r="AE24" s="649"/>
      <c r="AF24" s="649"/>
      <c r="AG24" s="649"/>
      <c r="AH24" s="649"/>
      <c r="AI24" s="649"/>
      <c r="AJ24" s="649"/>
      <c r="AK24" s="649"/>
      <c r="AL24" s="650" t="s">
        <v>126</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126</v>
      </c>
      <c r="BH24" s="646"/>
      <c r="BI24" s="646"/>
      <c r="BJ24" s="646"/>
      <c r="BK24" s="646"/>
      <c r="BL24" s="646"/>
      <c r="BM24" s="646"/>
      <c r="BN24" s="647"/>
      <c r="BO24" s="648" t="s">
        <v>135</v>
      </c>
      <c r="BP24" s="648"/>
      <c r="BQ24" s="648"/>
      <c r="BR24" s="648"/>
      <c r="BS24" s="654" t="s">
        <v>135</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1243474</v>
      </c>
      <c r="CS24" s="635"/>
      <c r="CT24" s="635"/>
      <c r="CU24" s="635"/>
      <c r="CV24" s="635"/>
      <c r="CW24" s="635"/>
      <c r="CX24" s="635"/>
      <c r="CY24" s="636"/>
      <c r="CZ24" s="639">
        <v>31.8</v>
      </c>
      <c r="DA24" s="640"/>
      <c r="DB24" s="640"/>
      <c r="DC24" s="659"/>
      <c r="DD24" s="681">
        <v>972288</v>
      </c>
      <c r="DE24" s="635"/>
      <c r="DF24" s="635"/>
      <c r="DG24" s="635"/>
      <c r="DH24" s="635"/>
      <c r="DI24" s="635"/>
      <c r="DJ24" s="635"/>
      <c r="DK24" s="636"/>
      <c r="DL24" s="681">
        <v>972288</v>
      </c>
      <c r="DM24" s="635"/>
      <c r="DN24" s="635"/>
      <c r="DO24" s="635"/>
      <c r="DP24" s="635"/>
      <c r="DQ24" s="635"/>
      <c r="DR24" s="635"/>
      <c r="DS24" s="635"/>
      <c r="DT24" s="635"/>
      <c r="DU24" s="635"/>
      <c r="DV24" s="636"/>
      <c r="DW24" s="639">
        <v>39.200000000000003</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135</v>
      </c>
      <c r="S25" s="646"/>
      <c r="T25" s="646"/>
      <c r="U25" s="646"/>
      <c r="V25" s="646"/>
      <c r="W25" s="646"/>
      <c r="X25" s="646"/>
      <c r="Y25" s="647"/>
      <c r="Z25" s="648" t="s">
        <v>126</v>
      </c>
      <c r="AA25" s="648"/>
      <c r="AB25" s="648"/>
      <c r="AC25" s="648"/>
      <c r="AD25" s="649" t="s">
        <v>126</v>
      </c>
      <c r="AE25" s="649"/>
      <c r="AF25" s="649"/>
      <c r="AG25" s="649"/>
      <c r="AH25" s="649"/>
      <c r="AI25" s="649"/>
      <c r="AJ25" s="649"/>
      <c r="AK25" s="649"/>
      <c r="AL25" s="650" t="s">
        <v>135</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135</v>
      </c>
      <c r="BH25" s="646"/>
      <c r="BI25" s="646"/>
      <c r="BJ25" s="646"/>
      <c r="BK25" s="646"/>
      <c r="BL25" s="646"/>
      <c r="BM25" s="646"/>
      <c r="BN25" s="647"/>
      <c r="BO25" s="648" t="s">
        <v>126</v>
      </c>
      <c r="BP25" s="648"/>
      <c r="BQ25" s="648"/>
      <c r="BR25" s="648"/>
      <c r="BS25" s="654" t="s">
        <v>135</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504511</v>
      </c>
      <c r="CS25" s="670"/>
      <c r="CT25" s="670"/>
      <c r="CU25" s="670"/>
      <c r="CV25" s="670"/>
      <c r="CW25" s="670"/>
      <c r="CX25" s="670"/>
      <c r="CY25" s="671"/>
      <c r="CZ25" s="650">
        <v>12.9</v>
      </c>
      <c r="DA25" s="682"/>
      <c r="DB25" s="682"/>
      <c r="DC25" s="684"/>
      <c r="DD25" s="654">
        <v>476431</v>
      </c>
      <c r="DE25" s="670"/>
      <c r="DF25" s="670"/>
      <c r="DG25" s="670"/>
      <c r="DH25" s="670"/>
      <c r="DI25" s="670"/>
      <c r="DJ25" s="670"/>
      <c r="DK25" s="671"/>
      <c r="DL25" s="654">
        <v>476431</v>
      </c>
      <c r="DM25" s="670"/>
      <c r="DN25" s="670"/>
      <c r="DO25" s="670"/>
      <c r="DP25" s="670"/>
      <c r="DQ25" s="670"/>
      <c r="DR25" s="670"/>
      <c r="DS25" s="670"/>
      <c r="DT25" s="670"/>
      <c r="DU25" s="670"/>
      <c r="DV25" s="671"/>
      <c r="DW25" s="650">
        <v>19.2</v>
      </c>
      <c r="DX25" s="682"/>
      <c r="DY25" s="682"/>
      <c r="DZ25" s="682"/>
      <c r="EA25" s="682"/>
      <c r="EB25" s="682"/>
      <c r="EC25" s="683"/>
    </row>
    <row r="26" spans="2:133" ht="11.25" customHeight="1" x14ac:dyDescent="0.15">
      <c r="B26" s="642" t="s">
        <v>296</v>
      </c>
      <c r="C26" s="643"/>
      <c r="D26" s="643"/>
      <c r="E26" s="643"/>
      <c r="F26" s="643"/>
      <c r="G26" s="643"/>
      <c r="H26" s="643"/>
      <c r="I26" s="643"/>
      <c r="J26" s="643"/>
      <c r="K26" s="643"/>
      <c r="L26" s="643"/>
      <c r="M26" s="643"/>
      <c r="N26" s="643"/>
      <c r="O26" s="643"/>
      <c r="P26" s="643"/>
      <c r="Q26" s="644"/>
      <c r="R26" s="645">
        <v>2568829</v>
      </c>
      <c r="S26" s="646"/>
      <c r="T26" s="646"/>
      <c r="U26" s="646"/>
      <c r="V26" s="646"/>
      <c r="W26" s="646"/>
      <c r="X26" s="646"/>
      <c r="Y26" s="647"/>
      <c r="Z26" s="648">
        <v>63.7</v>
      </c>
      <c r="AA26" s="648"/>
      <c r="AB26" s="648"/>
      <c r="AC26" s="648"/>
      <c r="AD26" s="649">
        <v>2380238</v>
      </c>
      <c r="AE26" s="649"/>
      <c r="AF26" s="649"/>
      <c r="AG26" s="649"/>
      <c r="AH26" s="649"/>
      <c r="AI26" s="649"/>
      <c r="AJ26" s="649"/>
      <c r="AK26" s="649"/>
      <c r="AL26" s="650">
        <v>99.6</v>
      </c>
      <c r="AM26" s="651"/>
      <c r="AN26" s="651"/>
      <c r="AO26" s="652"/>
      <c r="AP26" s="664" t="s">
        <v>297</v>
      </c>
      <c r="AQ26" s="685"/>
      <c r="AR26" s="685"/>
      <c r="AS26" s="685"/>
      <c r="AT26" s="685"/>
      <c r="AU26" s="685"/>
      <c r="AV26" s="685"/>
      <c r="AW26" s="685"/>
      <c r="AX26" s="685"/>
      <c r="AY26" s="685"/>
      <c r="AZ26" s="685"/>
      <c r="BA26" s="685"/>
      <c r="BB26" s="685"/>
      <c r="BC26" s="685"/>
      <c r="BD26" s="685"/>
      <c r="BE26" s="685"/>
      <c r="BF26" s="666"/>
      <c r="BG26" s="645" t="s">
        <v>126</v>
      </c>
      <c r="BH26" s="646"/>
      <c r="BI26" s="646"/>
      <c r="BJ26" s="646"/>
      <c r="BK26" s="646"/>
      <c r="BL26" s="646"/>
      <c r="BM26" s="646"/>
      <c r="BN26" s="647"/>
      <c r="BO26" s="648" t="s">
        <v>126</v>
      </c>
      <c r="BP26" s="648"/>
      <c r="BQ26" s="648"/>
      <c r="BR26" s="648"/>
      <c r="BS26" s="654" t="s">
        <v>126</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290534</v>
      </c>
      <c r="CS26" s="646"/>
      <c r="CT26" s="646"/>
      <c r="CU26" s="646"/>
      <c r="CV26" s="646"/>
      <c r="CW26" s="646"/>
      <c r="CX26" s="646"/>
      <c r="CY26" s="647"/>
      <c r="CZ26" s="650">
        <v>7.4</v>
      </c>
      <c r="DA26" s="682"/>
      <c r="DB26" s="682"/>
      <c r="DC26" s="684"/>
      <c r="DD26" s="654">
        <v>266292</v>
      </c>
      <c r="DE26" s="646"/>
      <c r="DF26" s="646"/>
      <c r="DG26" s="646"/>
      <c r="DH26" s="646"/>
      <c r="DI26" s="646"/>
      <c r="DJ26" s="646"/>
      <c r="DK26" s="647"/>
      <c r="DL26" s="654" t="s">
        <v>135</v>
      </c>
      <c r="DM26" s="646"/>
      <c r="DN26" s="646"/>
      <c r="DO26" s="646"/>
      <c r="DP26" s="646"/>
      <c r="DQ26" s="646"/>
      <c r="DR26" s="646"/>
      <c r="DS26" s="646"/>
      <c r="DT26" s="646"/>
      <c r="DU26" s="646"/>
      <c r="DV26" s="647"/>
      <c r="DW26" s="650" t="s">
        <v>126</v>
      </c>
      <c r="DX26" s="682"/>
      <c r="DY26" s="682"/>
      <c r="DZ26" s="682"/>
      <c r="EA26" s="682"/>
      <c r="EB26" s="682"/>
      <c r="EC26" s="683"/>
    </row>
    <row r="27" spans="2:133" ht="11.25" customHeight="1" x14ac:dyDescent="0.15">
      <c r="B27" s="642" t="s">
        <v>299</v>
      </c>
      <c r="C27" s="643"/>
      <c r="D27" s="643"/>
      <c r="E27" s="643"/>
      <c r="F27" s="643"/>
      <c r="G27" s="643"/>
      <c r="H27" s="643"/>
      <c r="I27" s="643"/>
      <c r="J27" s="643"/>
      <c r="K27" s="643"/>
      <c r="L27" s="643"/>
      <c r="M27" s="643"/>
      <c r="N27" s="643"/>
      <c r="O27" s="643"/>
      <c r="P27" s="643"/>
      <c r="Q27" s="644"/>
      <c r="R27" s="645" t="s">
        <v>135</v>
      </c>
      <c r="S27" s="646"/>
      <c r="T27" s="646"/>
      <c r="U27" s="646"/>
      <c r="V27" s="646"/>
      <c r="W27" s="646"/>
      <c r="X27" s="646"/>
      <c r="Y27" s="647"/>
      <c r="Z27" s="648" t="s">
        <v>135</v>
      </c>
      <c r="AA27" s="648"/>
      <c r="AB27" s="648"/>
      <c r="AC27" s="648"/>
      <c r="AD27" s="649" t="s">
        <v>135</v>
      </c>
      <c r="AE27" s="649"/>
      <c r="AF27" s="649"/>
      <c r="AG27" s="649"/>
      <c r="AH27" s="649"/>
      <c r="AI27" s="649"/>
      <c r="AJ27" s="649"/>
      <c r="AK27" s="649"/>
      <c r="AL27" s="650" t="s">
        <v>135</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725252</v>
      </c>
      <c r="BH27" s="646"/>
      <c r="BI27" s="646"/>
      <c r="BJ27" s="646"/>
      <c r="BK27" s="646"/>
      <c r="BL27" s="646"/>
      <c r="BM27" s="646"/>
      <c r="BN27" s="647"/>
      <c r="BO27" s="648">
        <v>100</v>
      </c>
      <c r="BP27" s="648"/>
      <c r="BQ27" s="648"/>
      <c r="BR27" s="648"/>
      <c r="BS27" s="654" t="s">
        <v>135</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333412</v>
      </c>
      <c r="CS27" s="670"/>
      <c r="CT27" s="670"/>
      <c r="CU27" s="670"/>
      <c r="CV27" s="670"/>
      <c r="CW27" s="670"/>
      <c r="CX27" s="670"/>
      <c r="CY27" s="671"/>
      <c r="CZ27" s="650">
        <v>8.5</v>
      </c>
      <c r="DA27" s="682"/>
      <c r="DB27" s="682"/>
      <c r="DC27" s="684"/>
      <c r="DD27" s="654">
        <v>90306</v>
      </c>
      <c r="DE27" s="670"/>
      <c r="DF27" s="670"/>
      <c r="DG27" s="670"/>
      <c r="DH27" s="670"/>
      <c r="DI27" s="670"/>
      <c r="DJ27" s="670"/>
      <c r="DK27" s="671"/>
      <c r="DL27" s="654">
        <v>90306</v>
      </c>
      <c r="DM27" s="670"/>
      <c r="DN27" s="670"/>
      <c r="DO27" s="670"/>
      <c r="DP27" s="670"/>
      <c r="DQ27" s="670"/>
      <c r="DR27" s="670"/>
      <c r="DS27" s="670"/>
      <c r="DT27" s="670"/>
      <c r="DU27" s="670"/>
      <c r="DV27" s="671"/>
      <c r="DW27" s="650">
        <v>3.6</v>
      </c>
      <c r="DX27" s="682"/>
      <c r="DY27" s="682"/>
      <c r="DZ27" s="682"/>
      <c r="EA27" s="682"/>
      <c r="EB27" s="682"/>
      <c r="EC27" s="683"/>
    </row>
    <row r="28" spans="2:133" ht="11.25" customHeight="1" x14ac:dyDescent="0.15">
      <c r="B28" s="642" t="s">
        <v>302</v>
      </c>
      <c r="C28" s="643"/>
      <c r="D28" s="643"/>
      <c r="E28" s="643"/>
      <c r="F28" s="643"/>
      <c r="G28" s="643"/>
      <c r="H28" s="643"/>
      <c r="I28" s="643"/>
      <c r="J28" s="643"/>
      <c r="K28" s="643"/>
      <c r="L28" s="643"/>
      <c r="M28" s="643"/>
      <c r="N28" s="643"/>
      <c r="O28" s="643"/>
      <c r="P28" s="643"/>
      <c r="Q28" s="644"/>
      <c r="R28" s="645">
        <v>5232</v>
      </c>
      <c r="S28" s="646"/>
      <c r="T28" s="646"/>
      <c r="U28" s="646"/>
      <c r="V28" s="646"/>
      <c r="W28" s="646"/>
      <c r="X28" s="646"/>
      <c r="Y28" s="647"/>
      <c r="Z28" s="648">
        <v>0.1</v>
      </c>
      <c r="AA28" s="648"/>
      <c r="AB28" s="648"/>
      <c r="AC28" s="648"/>
      <c r="AD28" s="649" t="s">
        <v>135</v>
      </c>
      <c r="AE28" s="649"/>
      <c r="AF28" s="649"/>
      <c r="AG28" s="649"/>
      <c r="AH28" s="649"/>
      <c r="AI28" s="649"/>
      <c r="AJ28" s="649"/>
      <c r="AK28" s="649"/>
      <c r="AL28" s="650" t="s">
        <v>126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405551</v>
      </c>
      <c r="CS28" s="646"/>
      <c r="CT28" s="646"/>
      <c r="CU28" s="646"/>
      <c r="CV28" s="646"/>
      <c r="CW28" s="646"/>
      <c r="CX28" s="646"/>
      <c r="CY28" s="647"/>
      <c r="CZ28" s="650">
        <v>10.4</v>
      </c>
      <c r="DA28" s="682"/>
      <c r="DB28" s="682"/>
      <c r="DC28" s="684"/>
      <c r="DD28" s="654">
        <v>405551</v>
      </c>
      <c r="DE28" s="646"/>
      <c r="DF28" s="646"/>
      <c r="DG28" s="646"/>
      <c r="DH28" s="646"/>
      <c r="DI28" s="646"/>
      <c r="DJ28" s="646"/>
      <c r="DK28" s="647"/>
      <c r="DL28" s="654">
        <v>405551</v>
      </c>
      <c r="DM28" s="646"/>
      <c r="DN28" s="646"/>
      <c r="DO28" s="646"/>
      <c r="DP28" s="646"/>
      <c r="DQ28" s="646"/>
      <c r="DR28" s="646"/>
      <c r="DS28" s="646"/>
      <c r="DT28" s="646"/>
      <c r="DU28" s="646"/>
      <c r="DV28" s="647"/>
      <c r="DW28" s="650">
        <v>16.3</v>
      </c>
      <c r="DX28" s="682"/>
      <c r="DY28" s="682"/>
      <c r="DZ28" s="682"/>
      <c r="EA28" s="682"/>
      <c r="EB28" s="682"/>
      <c r="EC28" s="683"/>
    </row>
    <row r="29" spans="2:133" ht="11.25" customHeight="1" x14ac:dyDescent="0.15">
      <c r="B29" s="642" t="s">
        <v>304</v>
      </c>
      <c r="C29" s="643"/>
      <c r="D29" s="643"/>
      <c r="E29" s="643"/>
      <c r="F29" s="643"/>
      <c r="G29" s="643"/>
      <c r="H29" s="643"/>
      <c r="I29" s="643"/>
      <c r="J29" s="643"/>
      <c r="K29" s="643"/>
      <c r="L29" s="643"/>
      <c r="M29" s="643"/>
      <c r="N29" s="643"/>
      <c r="O29" s="643"/>
      <c r="P29" s="643"/>
      <c r="Q29" s="644"/>
      <c r="R29" s="645">
        <v>30562</v>
      </c>
      <c r="S29" s="646"/>
      <c r="T29" s="646"/>
      <c r="U29" s="646"/>
      <c r="V29" s="646"/>
      <c r="W29" s="646"/>
      <c r="X29" s="646"/>
      <c r="Y29" s="647"/>
      <c r="Z29" s="648">
        <v>0.8</v>
      </c>
      <c r="AA29" s="648"/>
      <c r="AB29" s="648"/>
      <c r="AC29" s="648"/>
      <c r="AD29" s="649" t="s">
        <v>135</v>
      </c>
      <c r="AE29" s="649"/>
      <c r="AF29" s="649"/>
      <c r="AG29" s="649"/>
      <c r="AH29" s="649"/>
      <c r="AI29" s="649"/>
      <c r="AJ29" s="649"/>
      <c r="AK29" s="649"/>
      <c r="AL29" s="650" t="s">
        <v>135</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305</v>
      </c>
      <c r="CE29" s="692"/>
      <c r="CF29" s="660" t="s">
        <v>306</v>
      </c>
      <c r="CG29" s="661"/>
      <c r="CH29" s="661"/>
      <c r="CI29" s="661"/>
      <c r="CJ29" s="661"/>
      <c r="CK29" s="661"/>
      <c r="CL29" s="661"/>
      <c r="CM29" s="661"/>
      <c r="CN29" s="661"/>
      <c r="CO29" s="661"/>
      <c r="CP29" s="661"/>
      <c r="CQ29" s="662"/>
      <c r="CR29" s="645">
        <v>405551</v>
      </c>
      <c r="CS29" s="670"/>
      <c r="CT29" s="670"/>
      <c r="CU29" s="670"/>
      <c r="CV29" s="670"/>
      <c r="CW29" s="670"/>
      <c r="CX29" s="670"/>
      <c r="CY29" s="671"/>
      <c r="CZ29" s="650">
        <v>10.4</v>
      </c>
      <c r="DA29" s="682"/>
      <c r="DB29" s="682"/>
      <c r="DC29" s="684"/>
      <c r="DD29" s="654">
        <v>405551</v>
      </c>
      <c r="DE29" s="670"/>
      <c r="DF29" s="670"/>
      <c r="DG29" s="670"/>
      <c r="DH29" s="670"/>
      <c r="DI29" s="670"/>
      <c r="DJ29" s="670"/>
      <c r="DK29" s="671"/>
      <c r="DL29" s="654">
        <v>405551</v>
      </c>
      <c r="DM29" s="670"/>
      <c r="DN29" s="670"/>
      <c r="DO29" s="670"/>
      <c r="DP29" s="670"/>
      <c r="DQ29" s="670"/>
      <c r="DR29" s="670"/>
      <c r="DS29" s="670"/>
      <c r="DT29" s="670"/>
      <c r="DU29" s="670"/>
      <c r="DV29" s="671"/>
      <c r="DW29" s="650">
        <v>16.3</v>
      </c>
      <c r="DX29" s="682"/>
      <c r="DY29" s="682"/>
      <c r="DZ29" s="682"/>
      <c r="EA29" s="682"/>
      <c r="EB29" s="682"/>
      <c r="EC29" s="683"/>
    </row>
    <row r="30" spans="2:133" ht="11.25" customHeight="1" x14ac:dyDescent="0.15">
      <c r="B30" s="642" t="s">
        <v>307</v>
      </c>
      <c r="C30" s="643"/>
      <c r="D30" s="643"/>
      <c r="E30" s="643"/>
      <c r="F30" s="643"/>
      <c r="G30" s="643"/>
      <c r="H30" s="643"/>
      <c r="I30" s="643"/>
      <c r="J30" s="643"/>
      <c r="K30" s="643"/>
      <c r="L30" s="643"/>
      <c r="M30" s="643"/>
      <c r="N30" s="643"/>
      <c r="O30" s="643"/>
      <c r="P30" s="643"/>
      <c r="Q30" s="644"/>
      <c r="R30" s="645">
        <v>15222</v>
      </c>
      <c r="S30" s="646"/>
      <c r="T30" s="646"/>
      <c r="U30" s="646"/>
      <c r="V30" s="646"/>
      <c r="W30" s="646"/>
      <c r="X30" s="646"/>
      <c r="Y30" s="647"/>
      <c r="Z30" s="648">
        <v>0.4</v>
      </c>
      <c r="AA30" s="648"/>
      <c r="AB30" s="648"/>
      <c r="AC30" s="648"/>
      <c r="AD30" s="649" t="s">
        <v>135</v>
      </c>
      <c r="AE30" s="649"/>
      <c r="AF30" s="649"/>
      <c r="AG30" s="649"/>
      <c r="AH30" s="649"/>
      <c r="AI30" s="649"/>
      <c r="AJ30" s="649"/>
      <c r="AK30" s="649"/>
      <c r="AL30" s="650" t="s">
        <v>126</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308</v>
      </c>
      <c r="BH30" s="689"/>
      <c r="BI30" s="689"/>
      <c r="BJ30" s="689"/>
      <c r="BK30" s="689"/>
      <c r="BL30" s="689"/>
      <c r="BM30" s="689"/>
      <c r="BN30" s="689"/>
      <c r="BO30" s="689"/>
      <c r="BP30" s="689"/>
      <c r="BQ30" s="690"/>
      <c r="BR30" s="624" t="s">
        <v>309</v>
      </c>
      <c r="BS30" s="689"/>
      <c r="BT30" s="689"/>
      <c r="BU30" s="689"/>
      <c r="BV30" s="689"/>
      <c r="BW30" s="689"/>
      <c r="BX30" s="689"/>
      <c r="BY30" s="689"/>
      <c r="BZ30" s="689"/>
      <c r="CA30" s="689"/>
      <c r="CB30" s="690"/>
      <c r="CD30" s="693"/>
      <c r="CE30" s="694"/>
      <c r="CF30" s="660" t="s">
        <v>310</v>
      </c>
      <c r="CG30" s="661"/>
      <c r="CH30" s="661"/>
      <c r="CI30" s="661"/>
      <c r="CJ30" s="661"/>
      <c r="CK30" s="661"/>
      <c r="CL30" s="661"/>
      <c r="CM30" s="661"/>
      <c r="CN30" s="661"/>
      <c r="CO30" s="661"/>
      <c r="CP30" s="661"/>
      <c r="CQ30" s="662"/>
      <c r="CR30" s="645">
        <v>382983</v>
      </c>
      <c r="CS30" s="646"/>
      <c r="CT30" s="646"/>
      <c r="CU30" s="646"/>
      <c r="CV30" s="646"/>
      <c r="CW30" s="646"/>
      <c r="CX30" s="646"/>
      <c r="CY30" s="647"/>
      <c r="CZ30" s="650">
        <v>9.8000000000000007</v>
      </c>
      <c r="DA30" s="682"/>
      <c r="DB30" s="682"/>
      <c r="DC30" s="684"/>
      <c r="DD30" s="654">
        <v>382983</v>
      </c>
      <c r="DE30" s="646"/>
      <c r="DF30" s="646"/>
      <c r="DG30" s="646"/>
      <c r="DH30" s="646"/>
      <c r="DI30" s="646"/>
      <c r="DJ30" s="646"/>
      <c r="DK30" s="647"/>
      <c r="DL30" s="654">
        <v>382983</v>
      </c>
      <c r="DM30" s="646"/>
      <c r="DN30" s="646"/>
      <c r="DO30" s="646"/>
      <c r="DP30" s="646"/>
      <c r="DQ30" s="646"/>
      <c r="DR30" s="646"/>
      <c r="DS30" s="646"/>
      <c r="DT30" s="646"/>
      <c r="DU30" s="646"/>
      <c r="DV30" s="647"/>
      <c r="DW30" s="650">
        <v>15.4</v>
      </c>
      <c r="DX30" s="682"/>
      <c r="DY30" s="682"/>
      <c r="DZ30" s="682"/>
      <c r="EA30" s="682"/>
      <c r="EB30" s="682"/>
      <c r="EC30" s="683"/>
    </row>
    <row r="31" spans="2:133" ht="11.25" customHeight="1" x14ac:dyDescent="0.15">
      <c r="B31" s="642" t="s">
        <v>311</v>
      </c>
      <c r="C31" s="643"/>
      <c r="D31" s="643"/>
      <c r="E31" s="643"/>
      <c r="F31" s="643"/>
      <c r="G31" s="643"/>
      <c r="H31" s="643"/>
      <c r="I31" s="643"/>
      <c r="J31" s="643"/>
      <c r="K31" s="643"/>
      <c r="L31" s="643"/>
      <c r="M31" s="643"/>
      <c r="N31" s="643"/>
      <c r="O31" s="643"/>
      <c r="P31" s="643"/>
      <c r="Q31" s="644"/>
      <c r="R31" s="645">
        <v>272727</v>
      </c>
      <c r="S31" s="646"/>
      <c r="T31" s="646"/>
      <c r="U31" s="646"/>
      <c r="V31" s="646"/>
      <c r="W31" s="646"/>
      <c r="X31" s="646"/>
      <c r="Y31" s="647"/>
      <c r="Z31" s="648">
        <v>6.8</v>
      </c>
      <c r="AA31" s="648"/>
      <c r="AB31" s="648"/>
      <c r="AC31" s="648"/>
      <c r="AD31" s="649" t="s">
        <v>126</v>
      </c>
      <c r="AE31" s="649"/>
      <c r="AF31" s="649"/>
      <c r="AG31" s="649"/>
      <c r="AH31" s="649"/>
      <c r="AI31" s="649"/>
      <c r="AJ31" s="649"/>
      <c r="AK31" s="649"/>
      <c r="AL31" s="650" t="s">
        <v>135</v>
      </c>
      <c r="AM31" s="651"/>
      <c r="AN31" s="651"/>
      <c r="AO31" s="652"/>
      <c r="AP31" s="702" t="s">
        <v>312</v>
      </c>
      <c r="AQ31" s="703"/>
      <c r="AR31" s="703"/>
      <c r="AS31" s="703"/>
      <c r="AT31" s="708" t="s">
        <v>313</v>
      </c>
      <c r="AU31" s="231"/>
      <c r="AV31" s="231"/>
      <c r="AW31" s="231"/>
      <c r="AX31" s="631" t="s">
        <v>189</v>
      </c>
      <c r="AY31" s="632"/>
      <c r="AZ31" s="632"/>
      <c r="BA31" s="632"/>
      <c r="BB31" s="632"/>
      <c r="BC31" s="632"/>
      <c r="BD31" s="632"/>
      <c r="BE31" s="632"/>
      <c r="BF31" s="633"/>
      <c r="BG31" s="701">
        <v>99.3</v>
      </c>
      <c r="BH31" s="697"/>
      <c r="BI31" s="697"/>
      <c r="BJ31" s="697"/>
      <c r="BK31" s="697"/>
      <c r="BL31" s="697"/>
      <c r="BM31" s="640">
        <v>98.8</v>
      </c>
      <c r="BN31" s="697"/>
      <c r="BO31" s="697"/>
      <c r="BP31" s="697"/>
      <c r="BQ31" s="698"/>
      <c r="BR31" s="701">
        <v>99.6</v>
      </c>
      <c r="BS31" s="697"/>
      <c r="BT31" s="697"/>
      <c r="BU31" s="697"/>
      <c r="BV31" s="697"/>
      <c r="BW31" s="697"/>
      <c r="BX31" s="640">
        <v>99</v>
      </c>
      <c r="BY31" s="697"/>
      <c r="BZ31" s="697"/>
      <c r="CA31" s="697"/>
      <c r="CB31" s="698"/>
      <c r="CD31" s="693"/>
      <c r="CE31" s="694"/>
      <c r="CF31" s="660" t="s">
        <v>314</v>
      </c>
      <c r="CG31" s="661"/>
      <c r="CH31" s="661"/>
      <c r="CI31" s="661"/>
      <c r="CJ31" s="661"/>
      <c r="CK31" s="661"/>
      <c r="CL31" s="661"/>
      <c r="CM31" s="661"/>
      <c r="CN31" s="661"/>
      <c r="CO31" s="661"/>
      <c r="CP31" s="661"/>
      <c r="CQ31" s="662"/>
      <c r="CR31" s="645">
        <v>22568</v>
      </c>
      <c r="CS31" s="670"/>
      <c r="CT31" s="670"/>
      <c r="CU31" s="670"/>
      <c r="CV31" s="670"/>
      <c r="CW31" s="670"/>
      <c r="CX31" s="670"/>
      <c r="CY31" s="671"/>
      <c r="CZ31" s="650">
        <v>0.6</v>
      </c>
      <c r="DA31" s="682"/>
      <c r="DB31" s="682"/>
      <c r="DC31" s="684"/>
      <c r="DD31" s="654">
        <v>22568</v>
      </c>
      <c r="DE31" s="670"/>
      <c r="DF31" s="670"/>
      <c r="DG31" s="670"/>
      <c r="DH31" s="670"/>
      <c r="DI31" s="670"/>
      <c r="DJ31" s="670"/>
      <c r="DK31" s="671"/>
      <c r="DL31" s="654">
        <v>22568</v>
      </c>
      <c r="DM31" s="670"/>
      <c r="DN31" s="670"/>
      <c r="DO31" s="670"/>
      <c r="DP31" s="670"/>
      <c r="DQ31" s="670"/>
      <c r="DR31" s="670"/>
      <c r="DS31" s="670"/>
      <c r="DT31" s="670"/>
      <c r="DU31" s="670"/>
      <c r="DV31" s="671"/>
      <c r="DW31" s="650">
        <v>0.9</v>
      </c>
      <c r="DX31" s="682"/>
      <c r="DY31" s="682"/>
      <c r="DZ31" s="682"/>
      <c r="EA31" s="682"/>
      <c r="EB31" s="682"/>
      <c r="EC31" s="683"/>
    </row>
    <row r="32" spans="2:133" ht="11.25" customHeight="1" x14ac:dyDescent="0.15">
      <c r="B32" s="712" t="s">
        <v>315</v>
      </c>
      <c r="C32" s="713"/>
      <c r="D32" s="713"/>
      <c r="E32" s="713"/>
      <c r="F32" s="713"/>
      <c r="G32" s="713"/>
      <c r="H32" s="713"/>
      <c r="I32" s="713"/>
      <c r="J32" s="713"/>
      <c r="K32" s="713"/>
      <c r="L32" s="713"/>
      <c r="M32" s="713"/>
      <c r="N32" s="713"/>
      <c r="O32" s="713"/>
      <c r="P32" s="713"/>
      <c r="Q32" s="714"/>
      <c r="R32" s="645" t="s">
        <v>135</v>
      </c>
      <c r="S32" s="646"/>
      <c r="T32" s="646"/>
      <c r="U32" s="646"/>
      <c r="V32" s="646"/>
      <c r="W32" s="646"/>
      <c r="X32" s="646"/>
      <c r="Y32" s="647"/>
      <c r="Z32" s="648" t="s">
        <v>135</v>
      </c>
      <c r="AA32" s="648"/>
      <c r="AB32" s="648"/>
      <c r="AC32" s="648"/>
      <c r="AD32" s="649" t="s">
        <v>126</v>
      </c>
      <c r="AE32" s="649"/>
      <c r="AF32" s="649"/>
      <c r="AG32" s="649"/>
      <c r="AH32" s="649"/>
      <c r="AI32" s="649"/>
      <c r="AJ32" s="649"/>
      <c r="AK32" s="649"/>
      <c r="AL32" s="650" t="s">
        <v>126</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1">
        <v>98.8</v>
      </c>
      <c r="BH32" s="670"/>
      <c r="BI32" s="670"/>
      <c r="BJ32" s="670"/>
      <c r="BK32" s="670"/>
      <c r="BL32" s="670"/>
      <c r="BM32" s="651">
        <v>98.4</v>
      </c>
      <c r="BN32" s="699"/>
      <c r="BO32" s="699"/>
      <c r="BP32" s="699"/>
      <c r="BQ32" s="700"/>
      <c r="BR32" s="711">
        <v>99.7</v>
      </c>
      <c r="BS32" s="670"/>
      <c r="BT32" s="670"/>
      <c r="BU32" s="670"/>
      <c r="BV32" s="670"/>
      <c r="BW32" s="670"/>
      <c r="BX32" s="651">
        <v>99.1</v>
      </c>
      <c r="BY32" s="699"/>
      <c r="BZ32" s="699"/>
      <c r="CA32" s="699"/>
      <c r="CB32" s="700"/>
      <c r="CD32" s="695"/>
      <c r="CE32" s="696"/>
      <c r="CF32" s="660" t="s">
        <v>318</v>
      </c>
      <c r="CG32" s="661"/>
      <c r="CH32" s="661"/>
      <c r="CI32" s="661"/>
      <c r="CJ32" s="661"/>
      <c r="CK32" s="661"/>
      <c r="CL32" s="661"/>
      <c r="CM32" s="661"/>
      <c r="CN32" s="661"/>
      <c r="CO32" s="661"/>
      <c r="CP32" s="661"/>
      <c r="CQ32" s="662"/>
      <c r="CR32" s="645" t="s">
        <v>126</v>
      </c>
      <c r="CS32" s="646"/>
      <c r="CT32" s="646"/>
      <c r="CU32" s="646"/>
      <c r="CV32" s="646"/>
      <c r="CW32" s="646"/>
      <c r="CX32" s="646"/>
      <c r="CY32" s="647"/>
      <c r="CZ32" s="650" t="s">
        <v>126</v>
      </c>
      <c r="DA32" s="682"/>
      <c r="DB32" s="682"/>
      <c r="DC32" s="684"/>
      <c r="DD32" s="654" t="s">
        <v>135</v>
      </c>
      <c r="DE32" s="646"/>
      <c r="DF32" s="646"/>
      <c r="DG32" s="646"/>
      <c r="DH32" s="646"/>
      <c r="DI32" s="646"/>
      <c r="DJ32" s="646"/>
      <c r="DK32" s="647"/>
      <c r="DL32" s="654" t="s">
        <v>126</v>
      </c>
      <c r="DM32" s="646"/>
      <c r="DN32" s="646"/>
      <c r="DO32" s="646"/>
      <c r="DP32" s="646"/>
      <c r="DQ32" s="646"/>
      <c r="DR32" s="646"/>
      <c r="DS32" s="646"/>
      <c r="DT32" s="646"/>
      <c r="DU32" s="646"/>
      <c r="DV32" s="647"/>
      <c r="DW32" s="650" t="s">
        <v>126</v>
      </c>
      <c r="DX32" s="682"/>
      <c r="DY32" s="682"/>
      <c r="DZ32" s="682"/>
      <c r="EA32" s="682"/>
      <c r="EB32" s="682"/>
      <c r="EC32" s="683"/>
    </row>
    <row r="33" spans="2:133" ht="11.25" customHeight="1" x14ac:dyDescent="0.15">
      <c r="B33" s="642" t="s">
        <v>319</v>
      </c>
      <c r="C33" s="643"/>
      <c r="D33" s="643"/>
      <c r="E33" s="643"/>
      <c r="F33" s="643"/>
      <c r="G33" s="643"/>
      <c r="H33" s="643"/>
      <c r="I33" s="643"/>
      <c r="J33" s="643"/>
      <c r="K33" s="643"/>
      <c r="L33" s="643"/>
      <c r="M33" s="643"/>
      <c r="N33" s="643"/>
      <c r="O33" s="643"/>
      <c r="P33" s="643"/>
      <c r="Q33" s="644"/>
      <c r="R33" s="645">
        <v>237703</v>
      </c>
      <c r="S33" s="646"/>
      <c r="T33" s="646"/>
      <c r="U33" s="646"/>
      <c r="V33" s="646"/>
      <c r="W33" s="646"/>
      <c r="X33" s="646"/>
      <c r="Y33" s="647"/>
      <c r="Z33" s="648">
        <v>5.9</v>
      </c>
      <c r="AA33" s="648"/>
      <c r="AB33" s="648"/>
      <c r="AC33" s="648"/>
      <c r="AD33" s="649" t="s">
        <v>135</v>
      </c>
      <c r="AE33" s="649"/>
      <c r="AF33" s="649"/>
      <c r="AG33" s="649"/>
      <c r="AH33" s="649"/>
      <c r="AI33" s="649"/>
      <c r="AJ33" s="649"/>
      <c r="AK33" s="649"/>
      <c r="AL33" s="650" t="s">
        <v>135</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99.5</v>
      </c>
      <c r="BH33" s="716"/>
      <c r="BI33" s="716"/>
      <c r="BJ33" s="716"/>
      <c r="BK33" s="716"/>
      <c r="BL33" s="716"/>
      <c r="BM33" s="717">
        <v>98.9</v>
      </c>
      <c r="BN33" s="716"/>
      <c r="BO33" s="716"/>
      <c r="BP33" s="716"/>
      <c r="BQ33" s="718"/>
      <c r="BR33" s="715">
        <v>99.5</v>
      </c>
      <c r="BS33" s="716"/>
      <c r="BT33" s="716"/>
      <c r="BU33" s="716"/>
      <c r="BV33" s="716"/>
      <c r="BW33" s="716"/>
      <c r="BX33" s="717">
        <v>98.9</v>
      </c>
      <c r="BY33" s="716"/>
      <c r="BZ33" s="716"/>
      <c r="CA33" s="716"/>
      <c r="CB33" s="718"/>
      <c r="CD33" s="660" t="s">
        <v>321</v>
      </c>
      <c r="CE33" s="661"/>
      <c r="CF33" s="661"/>
      <c r="CG33" s="661"/>
      <c r="CH33" s="661"/>
      <c r="CI33" s="661"/>
      <c r="CJ33" s="661"/>
      <c r="CK33" s="661"/>
      <c r="CL33" s="661"/>
      <c r="CM33" s="661"/>
      <c r="CN33" s="661"/>
      <c r="CO33" s="661"/>
      <c r="CP33" s="661"/>
      <c r="CQ33" s="662"/>
      <c r="CR33" s="645">
        <v>1883531</v>
      </c>
      <c r="CS33" s="670"/>
      <c r="CT33" s="670"/>
      <c r="CU33" s="670"/>
      <c r="CV33" s="670"/>
      <c r="CW33" s="670"/>
      <c r="CX33" s="670"/>
      <c r="CY33" s="671"/>
      <c r="CZ33" s="650">
        <v>48.2</v>
      </c>
      <c r="DA33" s="682"/>
      <c r="DB33" s="682"/>
      <c r="DC33" s="684"/>
      <c r="DD33" s="654">
        <v>1620392</v>
      </c>
      <c r="DE33" s="670"/>
      <c r="DF33" s="670"/>
      <c r="DG33" s="670"/>
      <c r="DH33" s="670"/>
      <c r="DI33" s="670"/>
      <c r="DJ33" s="670"/>
      <c r="DK33" s="671"/>
      <c r="DL33" s="654">
        <v>1357791</v>
      </c>
      <c r="DM33" s="670"/>
      <c r="DN33" s="670"/>
      <c r="DO33" s="670"/>
      <c r="DP33" s="670"/>
      <c r="DQ33" s="670"/>
      <c r="DR33" s="670"/>
      <c r="DS33" s="670"/>
      <c r="DT33" s="670"/>
      <c r="DU33" s="670"/>
      <c r="DV33" s="671"/>
      <c r="DW33" s="650">
        <v>54.7</v>
      </c>
      <c r="DX33" s="682"/>
      <c r="DY33" s="682"/>
      <c r="DZ33" s="682"/>
      <c r="EA33" s="682"/>
      <c r="EB33" s="682"/>
      <c r="EC33" s="683"/>
    </row>
    <row r="34" spans="2:133" ht="11.25" customHeight="1" x14ac:dyDescent="0.15">
      <c r="B34" s="642" t="s">
        <v>322</v>
      </c>
      <c r="C34" s="643"/>
      <c r="D34" s="643"/>
      <c r="E34" s="643"/>
      <c r="F34" s="643"/>
      <c r="G34" s="643"/>
      <c r="H34" s="643"/>
      <c r="I34" s="643"/>
      <c r="J34" s="643"/>
      <c r="K34" s="643"/>
      <c r="L34" s="643"/>
      <c r="M34" s="643"/>
      <c r="N34" s="643"/>
      <c r="O34" s="643"/>
      <c r="P34" s="643"/>
      <c r="Q34" s="644"/>
      <c r="R34" s="645">
        <v>11606</v>
      </c>
      <c r="S34" s="646"/>
      <c r="T34" s="646"/>
      <c r="U34" s="646"/>
      <c r="V34" s="646"/>
      <c r="W34" s="646"/>
      <c r="X34" s="646"/>
      <c r="Y34" s="647"/>
      <c r="Z34" s="648">
        <v>0.3</v>
      </c>
      <c r="AA34" s="648"/>
      <c r="AB34" s="648"/>
      <c r="AC34" s="648"/>
      <c r="AD34" s="649">
        <v>8535</v>
      </c>
      <c r="AE34" s="649"/>
      <c r="AF34" s="649"/>
      <c r="AG34" s="649"/>
      <c r="AH34" s="649"/>
      <c r="AI34" s="649"/>
      <c r="AJ34" s="649"/>
      <c r="AK34" s="649"/>
      <c r="AL34" s="650">
        <v>0.4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657758</v>
      </c>
      <c r="CS34" s="646"/>
      <c r="CT34" s="646"/>
      <c r="CU34" s="646"/>
      <c r="CV34" s="646"/>
      <c r="CW34" s="646"/>
      <c r="CX34" s="646"/>
      <c r="CY34" s="647"/>
      <c r="CZ34" s="650">
        <v>16.8</v>
      </c>
      <c r="DA34" s="682"/>
      <c r="DB34" s="682"/>
      <c r="DC34" s="684"/>
      <c r="DD34" s="654">
        <v>527807</v>
      </c>
      <c r="DE34" s="646"/>
      <c r="DF34" s="646"/>
      <c r="DG34" s="646"/>
      <c r="DH34" s="646"/>
      <c r="DI34" s="646"/>
      <c r="DJ34" s="646"/>
      <c r="DK34" s="647"/>
      <c r="DL34" s="654">
        <v>446639</v>
      </c>
      <c r="DM34" s="646"/>
      <c r="DN34" s="646"/>
      <c r="DO34" s="646"/>
      <c r="DP34" s="646"/>
      <c r="DQ34" s="646"/>
      <c r="DR34" s="646"/>
      <c r="DS34" s="646"/>
      <c r="DT34" s="646"/>
      <c r="DU34" s="646"/>
      <c r="DV34" s="647"/>
      <c r="DW34" s="650">
        <v>18</v>
      </c>
      <c r="DX34" s="682"/>
      <c r="DY34" s="682"/>
      <c r="DZ34" s="682"/>
      <c r="EA34" s="682"/>
      <c r="EB34" s="682"/>
      <c r="EC34" s="683"/>
    </row>
    <row r="35" spans="2:133" ht="11.25" customHeight="1" x14ac:dyDescent="0.15">
      <c r="B35" s="642" t="s">
        <v>324</v>
      </c>
      <c r="C35" s="643"/>
      <c r="D35" s="643"/>
      <c r="E35" s="643"/>
      <c r="F35" s="643"/>
      <c r="G35" s="643"/>
      <c r="H35" s="643"/>
      <c r="I35" s="643"/>
      <c r="J35" s="643"/>
      <c r="K35" s="643"/>
      <c r="L35" s="643"/>
      <c r="M35" s="643"/>
      <c r="N35" s="643"/>
      <c r="O35" s="643"/>
      <c r="P35" s="643"/>
      <c r="Q35" s="644"/>
      <c r="R35" s="645">
        <v>1290</v>
      </c>
      <c r="S35" s="646"/>
      <c r="T35" s="646"/>
      <c r="U35" s="646"/>
      <c r="V35" s="646"/>
      <c r="W35" s="646"/>
      <c r="X35" s="646"/>
      <c r="Y35" s="647"/>
      <c r="Z35" s="648">
        <v>0</v>
      </c>
      <c r="AA35" s="648"/>
      <c r="AB35" s="648"/>
      <c r="AC35" s="648"/>
      <c r="AD35" s="649" t="s">
        <v>126</v>
      </c>
      <c r="AE35" s="649"/>
      <c r="AF35" s="649"/>
      <c r="AG35" s="649"/>
      <c r="AH35" s="649"/>
      <c r="AI35" s="649"/>
      <c r="AJ35" s="649"/>
      <c r="AK35" s="649"/>
      <c r="AL35" s="650" t="s">
        <v>126</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22523</v>
      </c>
      <c r="CS35" s="670"/>
      <c r="CT35" s="670"/>
      <c r="CU35" s="670"/>
      <c r="CV35" s="670"/>
      <c r="CW35" s="670"/>
      <c r="CX35" s="670"/>
      <c r="CY35" s="671"/>
      <c r="CZ35" s="650">
        <v>0.6</v>
      </c>
      <c r="DA35" s="682"/>
      <c r="DB35" s="682"/>
      <c r="DC35" s="684"/>
      <c r="DD35" s="654">
        <v>15670</v>
      </c>
      <c r="DE35" s="670"/>
      <c r="DF35" s="670"/>
      <c r="DG35" s="670"/>
      <c r="DH35" s="670"/>
      <c r="DI35" s="670"/>
      <c r="DJ35" s="670"/>
      <c r="DK35" s="671"/>
      <c r="DL35" s="654">
        <v>15670</v>
      </c>
      <c r="DM35" s="670"/>
      <c r="DN35" s="670"/>
      <c r="DO35" s="670"/>
      <c r="DP35" s="670"/>
      <c r="DQ35" s="670"/>
      <c r="DR35" s="670"/>
      <c r="DS35" s="670"/>
      <c r="DT35" s="670"/>
      <c r="DU35" s="670"/>
      <c r="DV35" s="671"/>
      <c r="DW35" s="650">
        <v>0.6</v>
      </c>
      <c r="DX35" s="682"/>
      <c r="DY35" s="682"/>
      <c r="DZ35" s="682"/>
      <c r="EA35" s="682"/>
      <c r="EB35" s="682"/>
      <c r="EC35" s="683"/>
    </row>
    <row r="36" spans="2:133" ht="11.25" customHeight="1" x14ac:dyDescent="0.15">
      <c r="B36" s="642" t="s">
        <v>328</v>
      </c>
      <c r="C36" s="643"/>
      <c r="D36" s="643"/>
      <c r="E36" s="643"/>
      <c r="F36" s="643"/>
      <c r="G36" s="643"/>
      <c r="H36" s="643"/>
      <c r="I36" s="643"/>
      <c r="J36" s="643"/>
      <c r="K36" s="643"/>
      <c r="L36" s="643"/>
      <c r="M36" s="643"/>
      <c r="N36" s="643"/>
      <c r="O36" s="643"/>
      <c r="P36" s="643"/>
      <c r="Q36" s="644"/>
      <c r="R36" s="645">
        <v>116890</v>
      </c>
      <c r="S36" s="646"/>
      <c r="T36" s="646"/>
      <c r="U36" s="646"/>
      <c r="V36" s="646"/>
      <c r="W36" s="646"/>
      <c r="X36" s="646"/>
      <c r="Y36" s="647"/>
      <c r="Z36" s="648">
        <v>2.9</v>
      </c>
      <c r="AA36" s="648"/>
      <c r="AB36" s="648"/>
      <c r="AC36" s="648"/>
      <c r="AD36" s="649" t="s">
        <v>135</v>
      </c>
      <c r="AE36" s="649"/>
      <c r="AF36" s="649"/>
      <c r="AG36" s="649"/>
      <c r="AH36" s="649"/>
      <c r="AI36" s="649"/>
      <c r="AJ36" s="649"/>
      <c r="AK36" s="649"/>
      <c r="AL36" s="650" t="s">
        <v>135</v>
      </c>
      <c r="AM36" s="651"/>
      <c r="AN36" s="651"/>
      <c r="AO36" s="652"/>
      <c r="AP36" s="235"/>
      <c r="AQ36" s="719" t="s">
        <v>329</v>
      </c>
      <c r="AR36" s="720"/>
      <c r="AS36" s="720"/>
      <c r="AT36" s="720"/>
      <c r="AU36" s="720"/>
      <c r="AV36" s="720"/>
      <c r="AW36" s="720"/>
      <c r="AX36" s="720"/>
      <c r="AY36" s="721"/>
      <c r="AZ36" s="634">
        <v>743111</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44226</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557247</v>
      </c>
      <c r="CS36" s="646"/>
      <c r="CT36" s="646"/>
      <c r="CU36" s="646"/>
      <c r="CV36" s="646"/>
      <c r="CW36" s="646"/>
      <c r="CX36" s="646"/>
      <c r="CY36" s="647"/>
      <c r="CZ36" s="650">
        <v>14.3</v>
      </c>
      <c r="DA36" s="682"/>
      <c r="DB36" s="682"/>
      <c r="DC36" s="684"/>
      <c r="DD36" s="654">
        <v>489225</v>
      </c>
      <c r="DE36" s="646"/>
      <c r="DF36" s="646"/>
      <c r="DG36" s="646"/>
      <c r="DH36" s="646"/>
      <c r="DI36" s="646"/>
      <c r="DJ36" s="646"/>
      <c r="DK36" s="647"/>
      <c r="DL36" s="654">
        <v>373184</v>
      </c>
      <c r="DM36" s="646"/>
      <c r="DN36" s="646"/>
      <c r="DO36" s="646"/>
      <c r="DP36" s="646"/>
      <c r="DQ36" s="646"/>
      <c r="DR36" s="646"/>
      <c r="DS36" s="646"/>
      <c r="DT36" s="646"/>
      <c r="DU36" s="646"/>
      <c r="DV36" s="647"/>
      <c r="DW36" s="650">
        <v>15</v>
      </c>
      <c r="DX36" s="682"/>
      <c r="DY36" s="682"/>
      <c r="DZ36" s="682"/>
      <c r="EA36" s="682"/>
      <c r="EB36" s="682"/>
      <c r="EC36" s="683"/>
    </row>
    <row r="37" spans="2:133" ht="11.25" customHeight="1" x14ac:dyDescent="0.15">
      <c r="B37" s="642" t="s">
        <v>332</v>
      </c>
      <c r="C37" s="643"/>
      <c r="D37" s="643"/>
      <c r="E37" s="643"/>
      <c r="F37" s="643"/>
      <c r="G37" s="643"/>
      <c r="H37" s="643"/>
      <c r="I37" s="643"/>
      <c r="J37" s="643"/>
      <c r="K37" s="643"/>
      <c r="L37" s="643"/>
      <c r="M37" s="643"/>
      <c r="N37" s="643"/>
      <c r="O37" s="643"/>
      <c r="P37" s="643"/>
      <c r="Q37" s="644"/>
      <c r="R37" s="645">
        <v>63428</v>
      </c>
      <c r="S37" s="646"/>
      <c r="T37" s="646"/>
      <c r="U37" s="646"/>
      <c r="V37" s="646"/>
      <c r="W37" s="646"/>
      <c r="X37" s="646"/>
      <c r="Y37" s="647"/>
      <c r="Z37" s="648">
        <v>1.6</v>
      </c>
      <c r="AA37" s="648"/>
      <c r="AB37" s="648"/>
      <c r="AC37" s="648"/>
      <c r="AD37" s="649" t="s">
        <v>135</v>
      </c>
      <c r="AE37" s="649"/>
      <c r="AF37" s="649"/>
      <c r="AG37" s="649"/>
      <c r="AH37" s="649"/>
      <c r="AI37" s="649"/>
      <c r="AJ37" s="649"/>
      <c r="AK37" s="649"/>
      <c r="AL37" s="650" t="s">
        <v>135</v>
      </c>
      <c r="AM37" s="651"/>
      <c r="AN37" s="651"/>
      <c r="AO37" s="652"/>
      <c r="AQ37" s="723" t="s">
        <v>333</v>
      </c>
      <c r="AR37" s="724"/>
      <c r="AS37" s="724"/>
      <c r="AT37" s="724"/>
      <c r="AU37" s="724"/>
      <c r="AV37" s="724"/>
      <c r="AW37" s="724"/>
      <c r="AX37" s="724"/>
      <c r="AY37" s="725"/>
      <c r="AZ37" s="645">
        <v>290000</v>
      </c>
      <c r="BA37" s="646"/>
      <c r="BB37" s="646"/>
      <c r="BC37" s="646"/>
      <c r="BD37" s="670"/>
      <c r="BE37" s="670"/>
      <c r="BF37" s="700"/>
      <c r="BG37" s="660" t="s">
        <v>334</v>
      </c>
      <c r="BH37" s="661"/>
      <c r="BI37" s="661"/>
      <c r="BJ37" s="661"/>
      <c r="BK37" s="661"/>
      <c r="BL37" s="661"/>
      <c r="BM37" s="661"/>
      <c r="BN37" s="661"/>
      <c r="BO37" s="661"/>
      <c r="BP37" s="661"/>
      <c r="BQ37" s="661"/>
      <c r="BR37" s="661"/>
      <c r="BS37" s="661"/>
      <c r="BT37" s="661"/>
      <c r="BU37" s="662"/>
      <c r="BV37" s="645">
        <v>32125</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233932</v>
      </c>
      <c r="CS37" s="670"/>
      <c r="CT37" s="670"/>
      <c r="CU37" s="670"/>
      <c r="CV37" s="670"/>
      <c r="CW37" s="670"/>
      <c r="CX37" s="670"/>
      <c r="CY37" s="671"/>
      <c r="CZ37" s="650">
        <v>6</v>
      </c>
      <c r="DA37" s="682"/>
      <c r="DB37" s="682"/>
      <c r="DC37" s="684"/>
      <c r="DD37" s="654">
        <v>215532</v>
      </c>
      <c r="DE37" s="670"/>
      <c r="DF37" s="670"/>
      <c r="DG37" s="670"/>
      <c r="DH37" s="670"/>
      <c r="DI37" s="670"/>
      <c r="DJ37" s="670"/>
      <c r="DK37" s="671"/>
      <c r="DL37" s="654">
        <v>202264</v>
      </c>
      <c r="DM37" s="670"/>
      <c r="DN37" s="670"/>
      <c r="DO37" s="670"/>
      <c r="DP37" s="670"/>
      <c r="DQ37" s="670"/>
      <c r="DR37" s="670"/>
      <c r="DS37" s="670"/>
      <c r="DT37" s="670"/>
      <c r="DU37" s="670"/>
      <c r="DV37" s="671"/>
      <c r="DW37" s="650">
        <v>8.1999999999999993</v>
      </c>
      <c r="DX37" s="682"/>
      <c r="DY37" s="682"/>
      <c r="DZ37" s="682"/>
      <c r="EA37" s="682"/>
      <c r="EB37" s="682"/>
      <c r="EC37" s="683"/>
    </row>
    <row r="38" spans="2:133" ht="11.25" customHeight="1" x14ac:dyDescent="0.15">
      <c r="B38" s="642" t="s">
        <v>336</v>
      </c>
      <c r="C38" s="643"/>
      <c r="D38" s="643"/>
      <c r="E38" s="643"/>
      <c r="F38" s="643"/>
      <c r="G38" s="643"/>
      <c r="H38" s="643"/>
      <c r="I38" s="643"/>
      <c r="J38" s="643"/>
      <c r="K38" s="643"/>
      <c r="L38" s="643"/>
      <c r="M38" s="643"/>
      <c r="N38" s="643"/>
      <c r="O38" s="643"/>
      <c r="P38" s="643"/>
      <c r="Q38" s="644"/>
      <c r="R38" s="645">
        <v>69630</v>
      </c>
      <c r="S38" s="646"/>
      <c r="T38" s="646"/>
      <c r="U38" s="646"/>
      <c r="V38" s="646"/>
      <c r="W38" s="646"/>
      <c r="X38" s="646"/>
      <c r="Y38" s="647"/>
      <c r="Z38" s="648">
        <v>1.7</v>
      </c>
      <c r="AA38" s="648"/>
      <c r="AB38" s="648"/>
      <c r="AC38" s="648"/>
      <c r="AD38" s="649">
        <v>4</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96962</v>
      </c>
      <c r="BA38" s="646"/>
      <c r="BB38" s="646"/>
      <c r="BC38" s="646"/>
      <c r="BD38" s="670"/>
      <c r="BE38" s="670"/>
      <c r="BF38" s="700"/>
      <c r="BG38" s="660" t="s">
        <v>338</v>
      </c>
      <c r="BH38" s="661"/>
      <c r="BI38" s="661"/>
      <c r="BJ38" s="661"/>
      <c r="BK38" s="661"/>
      <c r="BL38" s="661"/>
      <c r="BM38" s="661"/>
      <c r="BN38" s="661"/>
      <c r="BO38" s="661"/>
      <c r="BP38" s="661"/>
      <c r="BQ38" s="661"/>
      <c r="BR38" s="661"/>
      <c r="BS38" s="661"/>
      <c r="BT38" s="661"/>
      <c r="BU38" s="662"/>
      <c r="BV38" s="645">
        <v>1052</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613236</v>
      </c>
      <c r="CS38" s="646"/>
      <c r="CT38" s="646"/>
      <c r="CU38" s="646"/>
      <c r="CV38" s="646"/>
      <c r="CW38" s="646"/>
      <c r="CX38" s="646"/>
      <c r="CY38" s="647"/>
      <c r="CZ38" s="650">
        <v>15.7</v>
      </c>
      <c r="DA38" s="682"/>
      <c r="DB38" s="682"/>
      <c r="DC38" s="684"/>
      <c r="DD38" s="654">
        <v>557204</v>
      </c>
      <c r="DE38" s="646"/>
      <c r="DF38" s="646"/>
      <c r="DG38" s="646"/>
      <c r="DH38" s="646"/>
      <c r="DI38" s="646"/>
      <c r="DJ38" s="646"/>
      <c r="DK38" s="647"/>
      <c r="DL38" s="654">
        <v>522298</v>
      </c>
      <c r="DM38" s="646"/>
      <c r="DN38" s="646"/>
      <c r="DO38" s="646"/>
      <c r="DP38" s="646"/>
      <c r="DQ38" s="646"/>
      <c r="DR38" s="646"/>
      <c r="DS38" s="646"/>
      <c r="DT38" s="646"/>
      <c r="DU38" s="646"/>
      <c r="DV38" s="647"/>
      <c r="DW38" s="650">
        <v>21</v>
      </c>
      <c r="DX38" s="682"/>
      <c r="DY38" s="682"/>
      <c r="DZ38" s="682"/>
      <c r="EA38" s="682"/>
      <c r="EB38" s="682"/>
      <c r="EC38" s="683"/>
    </row>
    <row r="39" spans="2:133" ht="11.25" customHeight="1" x14ac:dyDescent="0.15">
      <c r="B39" s="642" t="s">
        <v>340</v>
      </c>
      <c r="C39" s="643"/>
      <c r="D39" s="643"/>
      <c r="E39" s="643"/>
      <c r="F39" s="643"/>
      <c r="G39" s="643"/>
      <c r="H39" s="643"/>
      <c r="I39" s="643"/>
      <c r="J39" s="643"/>
      <c r="K39" s="643"/>
      <c r="L39" s="643"/>
      <c r="M39" s="643"/>
      <c r="N39" s="643"/>
      <c r="O39" s="643"/>
      <c r="P39" s="643"/>
      <c r="Q39" s="644"/>
      <c r="R39" s="645">
        <v>638500</v>
      </c>
      <c r="S39" s="646"/>
      <c r="T39" s="646"/>
      <c r="U39" s="646"/>
      <c r="V39" s="646"/>
      <c r="W39" s="646"/>
      <c r="X39" s="646"/>
      <c r="Y39" s="647"/>
      <c r="Z39" s="648">
        <v>15.8</v>
      </c>
      <c r="AA39" s="648"/>
      <c r="AB39" s="648"/>
      <c r="AC39" s="648"/>
      <c r="AD39" s="649" t="s">
        <v>135</v>
      </c>
      <c r="AE39" s="649"/>
      <c r="AF39" s="649"/>
      <c r="AG39" s="649"/>
      <c r="AH39" s="649"/>
      <c r="AI39" s="649"/>
      <c r="AJ39" s="649"/>
      <c r="AK39" s="649"/>
      <c r="AL39" s="650" t="s">
        <v>135</v>
      </c>
      <c r="AM39" s="651"/>
      <c r="AN39" s="651"/>
      <c r="AO39" s="652"/>
      <c r="AQ39" s="723" t="s">
        <v>341</v>
      </c>
      <c r="AR39" s="724"/>
      <c r="AS39" s="724"/>
      <c r="AT39" s="724"/>
      <c r="AU39" s="724"/>
      <c r="AV39" s="724"/>
      <c r="AW39" s="724"/>
      <c r="AX39" s="724"/>
      <c r="AY39" s="725"/>
      <c r="AZ39" s="645">
        <v>32913</v>
      </c>
      <c r="BA39" s="646"/>
      <c r="BB39" s="646"/>
      <c r="BC39" s="646"/>
      <c r="BD39" s="670"/>
      <c r="BE39" s="670"/>
      <c r="BF39" s="700"/>
      <c r="BG39" s="660" t="s">
        <v>342</v>
      </c>
      <c r="BH39" s="661"/>
      <c r="BI39" s="661"/>
      <c r="BJ39" s="661"/>
      <c r="BK39" s="661"/>
      <c r="BL39" s="661"/>
      <c r="BM39" s="661"/>
      <c r="BN39" s="661"/>
      <c r="BO39" s="661"/>
      <c r="BP39" s="661"/>
      <c r="BQ39" s="661"/>
      <c r="BR39" s="661"/>
      <c r="BS39" s="661"/>
      <c r="BT39" s="661"/>
      <c r="BU39" s="662"/>
      <c r="BV39" s="645">
        <v>1696</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2767</v>
      </c>
      <c r="CS39" s="670"/>
      <c r="CT39" s="670"/>
      <c r="CU39" s="670"/>
      <c r="CV39" s="670"/>
      <c r="CW39" s="670"/>
      <c r="CX39" s="670"/>
      <c r="CY39" s="671"/>
      <c r="CZ39" s="650">
        <v>0.1</v>
      </c>
      <c r="DA39" s="682"/>
      <c r="DB39" s="682"/>
      <c r="DC39" s="684"/>
      <c r="DD39" s="654">
        <v>486</v>
      </c>
      <c r="DE39" s="670"/>
      <c r="DF39" s="670"/>
      <c r="DG39" s="670"/>
      <c r="DH39" s="670"/>
      <c r="DI39" s="670"/>
      <c r="DJ39" s="670"/>
      <c r="DK39" s="671"/>
      <c r="DL39" s="654" t="s">
        <v>126</v>
      </c>
      <c r="DM39" s="670"/>
      <c r="DN39" s="670"/>
      <c r="DO39" s="670"/>
      <c r="DP39" s="670"/>
      <c r="DQ39" s="670"/>
      <c r="DR39" s="670"/>
      <c r="DS39" s="670"/>
      <c r="DT39" s="670"/>
      <c r="DU39" s="670"/>
      <c r="DV39" s="671"/>
      <c r="DW39" s="650" t="s">
        <v>126</v>
      </c>
      <c r="DX39" s="682"/>
      <c r="DY39" s="682"/>
      <c r="DZ39" s="682"/>
      <c r="EA39" s="682"/>
      <c r="EB39" s="682"/>
      <c r="EC39" s="683"/>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126</v>
      </c>
      <c r="S40" s="646"/>
      <c r="T40" s="646"/>
      <c r="U40" s="646"/>
      <c r="V40" s="646"/>
      <c r="W40" s="646"/>
      <c r="X40" s="646"/>
      <c r="Y40" s="647"/>
      <c r="Z40" s="648" t="s">
        <v>126</v>
      </c>
      <c r="AA40" s="648"/>
      <c r="AB40" s="648"/>
      <c r="AC40" s="648"/>
      <c r="AD40" s="649" t="s">
        <v>135</v>
      </c>
      <c r="AE40" s="649"/>
      <c r="AF40" s="649"/>
      <c r="AG40" s="649"/>
      <c r="AH40" s="649"/>
      <c r="AI40" s="649"/>
      <c r="AJ40" s="649"/>
      <c r="AK40" s="649"/>
      <c r="AL40" s="650" t="s">
        <v>126</v>
      </c>
      <c r="AM40" s="651"/>
      <c r="AN40" s="651"/>
      <c r="AO40" s="652"/>
      <c r="AQ40" s="723" t="s">
        <v>345</v>
      </c>
      <c r="AR40" s="724"/>
      <c r="AS40" s="724"/>
      <c r="AT40" s="724"/>
      <c r="AU40" s="724"/>
      <c r="AV40" s="724"/>
      <c r="AW40" s="724"/>
      <c r="AX40" s="724"/>
      <c r="AY40" s="725"/>
      <c r="AZ40" s="645" t="s">
        <v>126</v>
      </c>
      <c r="BA40" s="646"/>
      <c r="BB40" s="646"/>
      <c r="BC40" s="646"/>
      <c r="BD40" s="670"/>
      <c r="BE40" s="670"/>
      <c r="BF40" s="700"/>
      <c r="BG40" s="726" t="s">
        <v>346</v>
      </c>
      <c r="BH40" s="727"/>
      <c r="BI40" s="727"/>
      <c r="BJ40" s="727"/>
      <c r="BK40" s="727"/>
      <c r="BL40" s="236"/>
      <c r="BM40" s="661" t="s">
        <v>347</v>
      </c>
      <c r="BN40" s="661"/>
      <c r="BO40" s="661"/>
      <c r="BP40" s="661"/>
      <c r="BQ40" s="661"/>
      <c r="BR40" s="661"/>
      <c r="BS40" s="661"/>
      <c r="BT40" s="661"/>
      <c r="BU40" s="662"/>
      <c r="BV40" s="645">
        <v>94</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30000</v>
      </c>
      <c r="CS40" s="646"/>
      <c r="CT40" s="646"/>
      <c r="CU40" s="646"/>
      <c r="CV40" s="646"/>
      <c r="CW40" s="646"/>
      <c r="CX40" s="646"/>
      <c r="CY40" s="647"/>
      <c r="CZ40" s="650">
        <v>0.8</v>
      </c>
      <c r="DA40" s="682"/>
      <c r="DB40" s="682"/>
      <c r="DC40" s="684"/>
      <c r="DD40" s="654">
        <v>30000</v>
      </c>
      <c r="DE40" s="646"/>
      <c r="DF40" s="646"/>
      <c r="DG40" s="646"/>
      <c r="DH40" s="646"/>
      <c r="DI40" s="646"/>
      <c r="DJ40" s="646"/>
      <c r="DK40" s="647"/>
      <c r="DL40" s="654" t="s">
        <v>135</v>
      </c>
      <c r="DM40" s="646"/>
      <c r="DN40" s="646"/>
      <c r="DO40" s="646"/>
      <c r="DP40" s="646"/>
      <c r="DQ40" s="646"/>
      <c r="DR40" s="646"/>
      <c r="DS40" s="646"/>
      <c r="DT40" s="646"/>
      <c r="DU40" s="646"/>
      <c r="DV40" s="647"/>
      <c r="DW40" s="650" t="s">
        <v>135</v>
      </c>
      <c r="DX40" s="682"/>
      <c r="DY40" s="682"/>
      <c r="DZ40" s="682"/>
      <c r="EA40" s="682"/>
      <c r="EB40" s="682"/>
      <c r="EC40" s="683"/>
    </row>
    <row r="41" spans="2:133" ht="11.25" customHeight="1" x14ac:dyDescent="0.15">
      <c r="B41" s="642" t="s">
        <v>349</v>
      </c>
      <c r="C41" s="643"/>
      <c r="D41" s="643"/>
      <c r="E41" s="643"/>
      <c r="F41" s="643"/>
      <c r="G41" s="643"/>
      <c r="H41" s="643"/>
      <c r="I41" s="643"/>
      <c r="J41" s="643"/>
      <c r="K41" s="643"/>
      <c r="L41" s="643"/>
      <c r="M41" s="643"/>
      <c r="N41" s="643"/>
      <c r="O41" s="643"/>
      <c r="P41" s="643"/>
      <c r="Q41" s="644"/>
      <c r="R41" s="645">
        <v>92600</v>
      </c>
      <c r="S41" s="646"/>
      <c r="T41" s="646"/>
      <c r="U41" s="646"/>
      <c r="V41" s="646"/>
      <c r="W41" s="646"/>
      <c r="X41" s="646"/>
      <c r="Y41" s="647"/>
      <c r="Z41" s="648">
        <v>2.2999999999999998</v>
      </c>
      <c r="AA41" s="648"/>
      <c r="AB41" s="648"/>
      <c r="AC41" s="648"/>
      <c r="AD41" s="649" t="s">
        <v>126</v>
      </c>
      <c r="AE41" s="649"/>
      <c r="AF41" s="649"/>
      <c r="AG41" s="649"/>
      <c r="AH41" s="649"/>
      <c r="AI41" s="649"/>
      <c r="AJ41" s="649"/>
      <c r="AK41" s="649"/>
      <c r="AL41" s="650" t="s">
        <v>135</v>
      </c>
      <c r="AM41" s="651"/>
      <c r="AN41" s="651"/>
      <c r="AO41" s="652"/>
      <c r="AQ41" s="723" t="s">
        <v>350</v>
      </c>
      <c r="AR41" s="724"/>
      <c r="AS41" s="724"/>
      <c r="AT41" s="724"/>
      <c r="AU41" s="724"/>
      <c r="AV41" s="724"/>
      <c r="AW41" s="724"/>
      <c r="AX41" s="724"/>
      <c r="AY41" s="725"/>
      <c r="AZ41" s="645">
        <v>72882</v>
      </c>
      <c r="BA41" s="646"/>
      <c r="BB41" s="646"/>
      <c r="BC41" s="646"/>
      <c r="BD41" s="670"/>
      <c r="BE41" s="670"/>
      <c r="BF41" s="700"/>
      <c r="BG41" s="726"/>
      <c r="BH41" s="727"/>
      <c r="BI41" s="727"/>
      <c r="BJ41" s="727"/>
      <c r="BK41" s="727"/>
      <c r="BL41" s="236"/>
      <c r="BM41" s="661" t="s">
        <v>351</v>
      </c>
      <c r="BN41" s="661"/>
      <c r="BO41" s="661"/>
      <c r="BP41" s="661"/>
      <c r="BQ41" s="661"/>
      <c r="BR41" s="661"/>
      <c r="BS41" s="661"/>
      <c r="BT41" s="661"/>
      <c r="BU41" s="662"/>
      <c r="BV41" s="645" t="s">
        <v>126</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126</v>
      </c>
      <c r="CS41" s="670"/>
      <c r="CT41" s="670"/>
      <c r="CU41" s="670"/>
      <c r="CV41" s="670"/>
      <c r="CW41" s="670"/>
      <c r="CX41" s="670"/>
      <c r="CY41" s="671"/>
      <c r="CZ41" s="650" t="s">
        <v>126</v>
      </c>
      <c r="DA41" s="682"/>
      <c r="DB41" s="682"/>
      <c r="DC41" s="684"/>
      <c r="DD41" s="654" t="s">
        <v>135</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353</v>
      </c>
      <c r="C42" s="687"/>
      <c r="D42" s="687"/>
      <c r="E42" s="687"/>
      <c r="F42" s="687"/>
      <c r="G42" s="687"/>
      <c r="H42" s="687"/>
      <c r="I42" s="687"/>
      <c r="J42" s="687"/>
      <c r="K42" s="687"/>
      <c r="L42" s="687"/>
      <c r="M42" s="687"/>
      <c r="N42" s="687"/>
      <c r="O42" s="687"/>
      <c r="P42" s="687"/>
      <c r="Q42" s="688"/>
      <c r="R42" s="730">
        <v>4031619</v>
      </c>
      <c r="S42" s="731"/>
      <c r="T42" s="731"/>
      <c r="U42" s="731"/>
      <c r="V42" s="731"/>
      <c r="W42" s="731"/>
      <c r="X42" s="731"/>
      <c r="Y42" s="739"/>
      <c r="Z42" s="740">
        <v>100</v>
      </c>
      <c r="AA42" s="740"/>
      <c r="AB42" s="740"/>
      <c r="AC42" s="740"/>
      <c r="AD42" s="741">
        <v>2388777</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250354</v>
      </c>
      <c r="BA42" s="731"/>
      <c r="BB42" s="731"/>
      <c r="BC42" s="731"/>
      <c r="BD42" s="716"/>
      <c r="BE42" s="716"/>
      <c r="BF42" s="718"/>
      <c r="BG42" s="728"/>
      <c r="BH42" s="729"/>
      <c r="BI42" s="729"/>
      <c r="BJ42" s="729"/>
      <c r="BK42" s="729"/>
      <c r="BL42" s="237"/>
      <c r="BM42" s="673" t="s">
        <v>355</v>
      </c>
      <c r="BN42" s="673"/>
      <c r="BO42" s="673"/>
      <c r="BP42" s="673"/>
      <c r="BQ42" s="673"/>
      <c r="BR42" s="673"/>
      <c r="BS42" s="673"/>
      <c r="BT42" s="673"/>
      <c r="BU42" s="674"/>
      <c r="BV42" s="730">
        <v>327</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779918</v>
      </c>
      <c r="CS42" s="646"/>
      <c r="CT42" s="646"/>
      <c r="CU42" s="646"/>
      <c r="CV42" s="646"/>
      <c r="CW42" s="646"/>
      <c r="CX42" s="646"/>
      <c r="CY42" s="647"/>
      <c r="CZ42" s="650">
        <v>20</v>
      </c>
      <c r="DA42" s="651"/>
      <c r="DB42" s="651"/>
      <c r="DC42" s="663"/>
      <c r="DD42" s="654">
        <v>123890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15366</v>
      </c>
      <c r="CS43" s="670"/>
      <c r="CT43" s="670"/>
      <c r="CU43" s="670"/>
      <c r="CV43" s="670"/>
      <c r="CW43" s="670"/>
      <c r="CX43" s="670"/>
      <c r="CY43" s="671"/>
      <c r="CZ43" s="650">
        <v>0.4</v>
      </c>
      <c r="DA43" s="682"/>
      <c r="DB43" s="682"/>
      <c r="DC43" s="684"/>
      <c r="DD43" s="654">
        <v>15366</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653985</v>
      </c>
      <c r="CS44" s="646"/>
      <c r="CT44" s="646"/>
      <c r="CU44" s="646"/>
      <c r="CV44" s="646"/>
      <c r="CW44" s="646"/>
      <c r="CX44" s="646"/>
      <c r="CY44" s="647"/>
      <c r="CZ44" s="650">
        <v>16.7</v>
      </c>
      <c r="DA44" s="651"/>
      <c r="DB44" s="651"/>
      <c r="DC44" s="663"/>
      <c r="DD44" s="654">
        <v>109247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164847</v>
      </c>
      <c r="CS45" s="670"/>
      <c r="CT45" s="670"/>
      <c r="CU45" s="670"/>
      <c r="CV45" s="670"/>
      <c r="CW45" s="670"/>
      <c r="CX45" s="670"/>
      <c r="CY45" s="671"/>
      <c r="CZ45" s="650">
        <v>4.2</v>
      </c>
      <c r="DA45" s="682"/>
      <c r="DB45" s="682"/>
      <c r="DC45" s="684"/>
      <c r="DD45" s="654">
        <v>5995</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476426</v>
      </c>
      <c r="CS46" s="646"/>
      <c r="CT46" s="646"/>
      <c r="CU46" s="646"/>
      <c r="CV46" s="646"/>
      <c r="CW46" s="646"/>
      <c r="CX46" s="646"/>
      <c r="CY46" s="647"/>
      <c r="CZ46" s="650">
        <v>12.2</v>
      </c>
      <c r="DA46" s="651"/>
      <c r="DB46" s="651"/>
      <c r="DC46" s="663"/>
      <c r="DD46" s="654">
        <v>100940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125933</v>
      </c>
      <c r="CS47" s="670"/>
      <c r="CT47" s="670"/>
      <c r="CU47" s="670"/>
      <c r="CV47" s="670"/>
      <c r="CW47" s="670"/>
      <c r="CX47" s="670"/>
      <c r="CY47" s="671"/>
      <c r="CZ47" s="650">
        <v>3.2</v>
      </c>
      <c r="DA47" s="682"/>
      <c r="DB47" s="682"/>
      <c r="DC47" s="684"/>
      <c r="DD47" s="654">
        <v>14643</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126</v>
      </c>
      <c r="CS48" s="646"/>
      <c r="CT48" s="646"/>
      <c r="CU48" s="646"/>
      <c r="CV48" s="646"/>
      <c r="CW48" s="646"/>
      <c r="CX48" s="646"/>
      <c r="CY48" s="647"/>
      <c r="CZ48" s="650" t="s">
        <v>126</v>
      </c>
      <c r="DA48" s="651"/>
      <c r="DB48" s="651"/>
      <c r="DC48" s="663"/>
      <c r="DD48" s="654" t="s">
        <v>366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367</v>
      </c>
      <c r="CE49" s="687"/>
      <c r="CF49" s="687"/>
      <c r="CG49" s="687"/>
      <c r="CH49" s="687"/>
      <c r="CI49" s="687"/>
      <c r="CJ49" s="687"/>
      <c r="CK49" s="687"/>
      <c r="CL49" s="687"/>
      <c r="CM49" s="687"/>
      <c r="CN49" s="687"/>
      <c r="CO49" s="687"/>
      <c r="CP49" s="687"/>
      <c r="CQ49" s="688"/>
      <c r="CR49" s="730">
        <v>3906923</v>
      </c>
      <c r="CS49" s="716"/>
      <c r="CT49" s="716"/>
      <c r="CU49" s="716"/>
      <c r="CV49" s="716"/>
      <c r="CW49" s="716"/>
      <c r="CX49" s="716"/>
      <c r="CY49" s="747"/>
      <c r="CZ49" s="742">
        <v>100</v>
      </c>
      <c r="DA49" s="748"/>
      <c r="DB49" s="748"/>
      <c r="DC49" s="749"/>
      <c r="DD49" s="750">
        <v>2716570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aAO3uVmLaW8bm+cPCPen+vDmPS7aUtM3xh7Xt5mGnbszr9dTnuACHt5C9uCpWNkwhD+RaQ3V52YYnih/qsBA4w==" saltValue="v5wS+93DVCa8kyIAGaCfO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4032</v>
      </c>
      <c r="R7" s="781"/>
      <c r="S7" s="781"/>
      <c r="T7" s="781"/>
      <c r="U7" s="781"/>
      <c r="V7" s="781">
        <v>3907</v>
      </c>
      <c r="W7" s="781"/>
      <c r="X7" s="781"/>
      <c r="Y7" s="781"/>
      <c r="Z7" s="781"/>
      <c r="AA7" s="781">
        <v>125</v>
      </c>
      <c r="AB7" s="781"/>
      <c r="AC7" s="781"/>
      <c r="AD7" s="781"/>
      <c r="AE7" s="782"/>
      <c r="AF7" s="783">
        <v>66</v>
      </c>
      <c r="AG7" s="784"/>
      <c r="AH7" s="784"/>
      <c r="AI7" s="784"/>
      <c r="AJ7" s="785"/>
      <c r="AK7" s="820">
        <v>117</v>
      </c>
      <c r="AL7" s="821"/>
      <c r="AM7" s="821"/>
      <c r="AN7" s="821"/>
      <c r="AO7" s="821"/>
      <c r="AP7" s="821">
        <v>4638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v>4032</v>
      </c>
      <c r="R23" s="840"/>
      <c r="S23" s="840"/>
      <c r="T23" s="840"/>
      <c r="U23" s="840"/>
      <c r="V23" s="840">
        <v>3907</v>
      </c>
      <c r="W23" s="840"/>
      <c r="X23" s="840"/>
      <c r="Y23" s="840"/>
      <c r="Z23" s="840"/>
      <c r="AA23" s="840">
        <v>125</v>
      </c>
      <c r="AB23" s="840"/>
      <c r="AC23" s="840"/>
      <c r="AD23" s="840"/>
      <c r="AE23" s="841"/>
      <c r="AF23" s="842">
        <v>66</v>
      </c>
      <c r="AG23" s="840"/>
      <c r="AH23" s="840"/>
      <c r="AI23" s="840"/>
      <c r="AJ23" s="843"/>
      <c r="AK23" s="844"/>
      <c r="AL23" s="845"/>
      <c r="AM23" s="845"/>
      <c r="AN23" s="845"/>
      <c r="AO23" s="845"/>
      <c r="AP23" s="840">
        <v>4638</v>
      </c>
      <c r="AQ23" s="840"/>
      <c r="AR23" s="840"/>
      <c r="AS23" s="840"/>
      <c r="AT23" s="840"/>
      <c r="AU23" s="846"/>
      <c r="AV23" s="846"/>
      <c r="AW23" s="846"/>
      <c r="AX23" s="846"/>
      <c r="AY23" s="847"/>
      <c r="AZ23" s="855" t="s">
        <v>394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839</v>
      </c>
      <c r="R28" s="869"/>
      <c r="S28" s="869"/>
      <c r="T28" s="869"/>
      <c r="U28" s="869"/>
      <c r="V28" s="869">
        <v>795</v>
      </c>
      <c r="W28" s="869"/>
      <c r="X28" s="869"/>
      <c r="Y28" s="869"/>
      <c r="Z28" s="869"/>
      <c r="AA28" s="869">
        <v>44</v>
      </c>
      <c r="AB28" s="869"/>
      <c r="AC28" s="869"/>
      <c r="AD28" s="869"/>
      <c r="AE28" s="870"/>
      <c r="AF28" s="871">
        <v>44</v>
      </c>
      <c r="AG28" s="869"/>
      <c r="AH28" s="869"/>
      <c r="AI28" s="869"/>
      <c r="AJ28" s="872"/>
      <c r="AK28" s="873">
        <v>73</v>
      </c>
      <c r="AL28" s="864"/>
      <c r="AM28" s="864"/>
      <c r="AN28" s="864"/>
      <c r="AO28" s="864"/>
      <c r="AP28" s="864" t="s">
        <v>610</v>
      </c>
      <c r="AQ28" s="864"/>
      <c r="AR28" s="864"/>
      <c r="AS28" s="864"/>
      <c r="AT28" s="864"/>
      <c r="AU28" s="864" t="s">
        <v>610</v>
      </c>
      <c r="AV28" s="864"/>
      <c r="AW28" s="864"/>
      <c r="AX28" s="864"/>
      <c r="AY28" s="864"/>
      <c r="AZ28" s="865" t="s">
        <v>596</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797</v>
      </c>
      <c r="R29" s="805"/>
      <c r="S29" s="805"/>
      <c r="T29" s="805"/>
      <c r="U29" s="805"/>
      <c r="V29" s="805">
        <v>777</v>
      </c>
      <c r="W29" s="805"/>
      <c r="X29" s="805"/>
      <c r="Y29" s="805"/>
      <c r="Z29" s="805"/>
      <c r="AA29" s="805">
        <v>20</v>
      </c>
      <c r="AB29" s="805"/>
      <c r="AC29" s="805"/>
      <c r="AD29" s="805"/>
      <c r="AE29" s="806"/>
      <c r="AF29" s="807">
        <v>20</v>
      </c>
      <c r="AG29" s="808"/>
      <c r="AH29" s="808"/>
      <c r="AI29" s="808"/>
      <c r="AJ29" s="809"/>
      <c r="AK29" s="876">
        <v>128</v>
      </c>
      <c r="AL29" s="877"/>
      <c r="AM29" s="877"/>
      <c r="AN29" s="877"/>
      <c r="AO29" s="877"/>
      <c r="AP29" s="877" t="s">
        <v>610</v>
      </c>
      <c r="AQ29" s="877"/>
      <c r="AR29" s="877"/>
      <c r="AS29" s="877"/>
      <c r="AT29" s="877"/>
      <c r="AU29" s="877" t="s">
        <v>610</v>
      </c>
      <c r="AV29" s="877"/>
      <c r="AW29" s="877"/>
      <c r="AX29" s="877"/>
      <c r="AY29" s="877"/>
      <c r="AZ29" s="878" t="s">
        <v>596</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165</v>
      </c>
      <c r="R30" s="805"/>
      <c r="S30" s="805"/>
      <c r="T30" s="805"/>
      <c r="U30" s="805"/>
      <c r="V30" s="805">
        <v>164</v>
      </c>
      <c r="W30" s="805"/>
      <c r="X30" s="805"/>
      <c r="Y30" s="805"/>
      <c r="Z30" s="805"/>
      <c r="AA30" s="805">
        <v>1</v>
      </c>
      <c r="AB30" s="805"/>
      <c r="AC30" s="805"/>
      <c r="AD30" s="805"/>
      <c r="AE30" s="806"/>
      <c r="AF30" s="807">
        <v>1</v>
      </c>
      <c r="AG30" s="808"/>
      <c r="AH30" s="808"/>
      <c r="AI30" s="808"/>
      <c r="AJ30" s="809"/>
      <c r="AK30" s="876">
        <v>115</v>
      </c>
      <c r="AL30" s="877"/>
      <c r="AM30" s="877"/>
      <c r="AN30" s="877"/>
      <c r="AO30" s="877"/>
      <c r="AP30" s="877" t="s">
        <v>610</v>
      </c>
      <c r="AQ30" s="877"/>
      <c r="AR30" s="877"/>
      <c r="AS30" s="877"/>
      <c r="AT30" s="877"/>
      <c r="AU30" s="877" t="s">
        <v>610</v>
      </c>
      <c r="AV30" s="877"/>
      <c r="AW30" s="877"/>
      <c r="AX30" s="877"/>
      <c r="AY30" s="877"/>
      <c r="AZ30" s="878" t="s">
        <v>596</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214</v>
      </c>
      <c r="R31" s="805"/>
      <c r="S31" s="805"/>
      <c r="T31" s="805"/>
      <c r="U31" s="805"/>
      <c r="V31" s="805">
        <v>192</v>
      </c>
      <c r="W31" s="805"/>
      <c r="X31" s="805"/>
      <c r="Y31" s="805"/>
      <c r="Z31" s="805"/>
      <c r="AA31" s="805">
        <v>22</v>
      </c>
      <c r="AB31" s="805"/>
      <c r="AC31" s="805"/>
      <c r="AD31" s="805"/>
      <c r="AE31" s="806"/>
      <c r="AF31" s="807">
        <v>569</v>
      </c>
      <c r="AG31" s="808"/>
      <c r="AH31" s="808"/>
      <c r="AI31" s="808"/>
      <c r="AJ31" s="809"/>
      <c r="AK31" s="876">
        <v>35</v>
      </c>
      <c r="AL31" s="877"/>
      <c r="AM31" s="877"/>
      <c r="AN31" s="877"/>
      <c r="AO31" s="877"/>
      <c r="AP31" s="877">
        <v>205</v>
      </c>
      <c r="AQ31" s="877"/>
      <c r="AR31" s="877"/>
      <c r="AS31" s="877"/>
      <c r="AT31" s="877"/>
      <c r="AU31" s="877">
        <v>4</v>
      </c>
      <c r="AV31" s="877"/>
      <c r="AW31" s="877"/>
      <c r="AX31" s="877"/>
      <c r="AY31" s="877"/>
      <c r="AZ31" s="878" t="s">
        <v>596</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505</v>
      </c>
      <c r="R32" s="805"/>
      <c r="S32" s="805"/>
      <c r="T32" s="805"/>
      <c r="U32" s="805"/>
      <c r="V32" s="805">
        <v>504</v>
      </c>
      <c r="W32" s="805"/>
      <c r="X32" s="805"/>
      <c r="Y32" s="805"/>
      <c r="Z32" s="805"/>
      <c r="AA32" s="805">
        <v>1</v>
      </c>
      <c r="AB32" s="805"/>
      <c r="AC32" s="805"/>
      <c r="AD32" s="805"/>
      <c r="AE32" s="806"/>
      <c r="AF32" s="807">
        <v>1</v>
      </c>
      <c r="AG32" s="808"/>
      <c r="AH32" s="808"/>
      <c r="AI32" s="808"/>
      <c r="AJ32" s="809"/>
      <c r="AK32" s="876">
        <v>173</v>
      </c>
      <c r="AL32" s="877"/>
      <c r="AM32" s="877"/>
      <c r="AN32" s="877"/>
      <c r="AO32" s="877"/>
      <c r="AP32" s="877">
        <v>3116</v>
      </c>
      <c r="AQ32" s="877"/>
      <c r="AR32" s="877"/>
      <c r="AS32" s="877"/>
      <c r="AT32" s="877"/>
      <c r="AU32" s="877">
        <v>3116</v>
      </c>
      <c r="AV32" s="877"/>
      <c r="AW32" s="877"/>
      <c r="AX32" s="877"/>
      <c r="AY32" s="877"/>
      <c r="AZ32" s="878" t="s">
        <v>596</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172</v>
      </c>
      <c r="R33" s="805"/>
      <c r="S33" s="805"/>
      <c r="T33" s="805"/>
      <c r="U33" s="805"/>
      <c r="V33" s="805">
        <v>171</v>
      </c>
      <c r="W33" s="805"/>
      <c r="X33" s="805"/>
      <c r="Y33" s="805"/>
      <c r="Z33" s="805"/>
      <c r="AA33" s="805">
        <v>1</v>
      </c>
      <c r="AB33" s="805"/>
      <c r="AC33" s="805"/>
      <c r="AD33" s="805"/>
      <c r="AE33" s="806"/>
      <c r="AF33" s="807">
        <v>1</v>
      </c>
      <c r="AG33" s="808"/>
      <c r="AH33" s="808"/>
      <c r="AI33" s="808"/>
      <c r="AJ33" s="809"/>
      <c r="AK33" s="876">
        <v>117</v>
      </c>
      <c r="AL33" s="877"/>
      <c r="AM33" s="877"/>
      <c r="AN33" s="877"/>
      <c r="AO33" s="877"/>
      <c r="AP33" s="877">
        <v>1575</v>
      </c>
      <c r="AQ33" s="877"/>
      <c r="AR33" s="877"/>
      <c r="AS33" s="877"/>
      <c r="AT33" s="877"/>
      <c r="AU33" s="877">
        <v>1575</v>
      </c>
      <c r="AV33" s="877"/>
      <c r="AW33" s="877"/>
      <c r="AX33" s="877"/>
      <c r="AY33" s="877"/>
      <c r="AZ33" s="878" t="s">
        <v>596</v>
      </c>
      <c r="BA33" s="878"/>
      <c r="BB33" s="878"/>
      <c r="BC33" s="878"/>
      <c r="BD33" s="878"/>
      <c r="BE33" s="874" t="s">
        <v>413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636</v>
      </c>
      <c r="AG63" s="888"/>
      <c r="AH63" s="888"/>
      <c r="AI63" s="888"/>
      <c r="AJ63" s="889"/>
      <c r="AK63" s="890"/>
      <c r="AL63" s="885"/>
      <c r="AM63" s="885"/>
      <c r="AN63" s="885"/>
      <c r="AO63" s="885"/>
      <c r="AP63" s="888">
        <v>4896</v>
      </c>
      <c r="AQ63" s="888"/>
      <c r="AR63" s="888"/>
      <c r="AS63" s="888"/>
      <c r="AT63" s="888"/>
      <c r="AU63" s="888">
        <v>4695</v>
      </c>
      <c r="AV63" s="888"/>
      <c r="AW63" s="888"/>
      <c r="AX63" s="888"/>
      <c r="AY63" s="888"/>
      <c r="AZ63" s="892"/>
      <c r="BA63" s="892"/>
      <c r="BB63" s="892"/>
      <c r="BC63" s="892"/>
      <c r="BD63" s="892"/>
      <c r="BE63" s="893"/>
      <c r="BF63" s="893"/>
      <c r="BG63" s="893"/>
      <c r="BH63" s="893"/>
      <c r="BI63" s="894"/>
      <c r="BJ63" s="895" t="s">
        <v>416</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418</v>
      </c>
      <c r="B66" s="787"/>
      <c r="C66" s="787"/>
      <c r="D66" s="787"/>
      <c r="E66" s="787"/>
      <c r="F66" s="787"/>
      <c r="G66" s="787"/>
      <c r="H66" s="787"/>
      <c r="I66" s="787"/>
      <c r="J66" s="787"/>
      <c r="K66" s="787"/>
      <c r="L66" s="787"/>
      <c r="M66" s="787"/>
      <c r="N66" s="787"/>
      <c r="O66" s="787"/>
      <c r="P66" s="788"/>
      <c r="Q66" s="763" t="s">
        <v>419</v>
      </c>
      <c r="R66" s="764"/>
      <c r="S66" s="764"/>
      <c r="T66" s="764"/>
      <c r="U66" s="765"/>
      <c r="V66" s="763" t="s">
        <v>420</v>
      </c>
      <c r="W66" s="764"/>
      <c r="X66" s="764"/>
      <c r="Y66" s="764"/>
      <c r="Z66" s="765"/>
      <c r="AA66" s="763" t="s">
        <v>421</v>
      </c>
      <c r="AB66" s="764"/>
      <c r="AC66" s="764"/>
      <c r="AD66" s="764"/>
      <c r="AE66" s="765"/>
      <c r="AF66" s="898" t="s">
        <v>422</v>
      </c>
      <c r="AG66" s="859"/>
      <c r="AH66" s="859"/>
      <c r="AI66" s="859"/>
      <c r="AJ66" s="899"/>
      <c r="AK66" s="763" t="s">
        <v>423</v>
      </c>
      <c r="AL66" s="787"/>
      <c r="AM66" s="787"/>
      <c r="AN66" s="787"/>
      <c r="AO66" s="788"/>
      <c r="AP66" s="763" t="s">
        <v>424</v>
      </c>
      <c r="AQ66" s="764"/>
      <c r="AR66" s="764"/>
      <c r="AS66" s="764"/>
      <c r="AT66" s="765"/>
      <c r="AU66" s="763" t="s">
        <v>425</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597</v>
      </c>
      <c r="C68" s="916"/>
      <c r="D68" s="916"/>
      <c r="E68" s="916"/>
      <c r="F68" s="916"/>
      <c r="G68" s="916"/>
      <c r="H68" s="916"/>
      <c r="I68" s="916"/>
      <c r="J68" s="916"/>
      <c r="K68" s="916"/>
      <c r="L68" s="916"/>
      <c r="M68" s="916"/>
      <c r="N68" s="916"/>
      <c r="O68" s="916"/>
      <c r="P68" s="917"/>
      <c r="Q68" s="918">
        <v>1045</v>
      </c>
      <c r="R68" s="912"/>
      <c r="S68" s="912"/>
      <c r="T68" s="912"/>
      <c r="U68" s="912"/>
      <c r="V68" s="912">
        <v>1024</v>
      </c>
      <c r="W68" s="912"/>
      <c r="X68" s="912"/>
      <c r="Y68" s="912"/>
      <c r="Z68" s="912"/>
      <c r="AA68" s="912">
        <v>21</v>
      </c>
      <c r="AB68" s="912"/>
      <c r="AC68" s="912"/>
      <c r="AD68" s="912"/>
      <c r="AE68" s="912"/>
      <c r="AF68" s="912">
        <v>21</v>
      </c>
      <c r="AG68" s="912"/>
      <c r="AH68" s="912"/>
      <c r="AI68" s="912"/>
      <c r="AJ68" s="912"/>
      <c r="AK68" s="912">
        <v>23</v>
      </c>
      <c r="AL68" s="912"/>
      <c r="AM68" s="912"/>
      <c r="AN68" s="912"/>
      <c r="AO68" s="912"/>
      <c r="AP68" s="912">
        <v>318</v>
      </c>
      <c r="AQ68" s="912"/>
      <c r="AR68" s="912"/>
      <c r="AS68" s="912"/>
      <c r="AT68" s="912"/>
      <c r="AU68" s="912">
        <v>36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598</v>
      </c>
      <c r="C69" s="920"/>
      <c r="D69" s="920"/>
      <c r="E69" s="920"/>
      <c r="F69" s="920"/>
      <c r="G69" s="920"/>
      <c r="H69" s="920"/>
      <c r="I69" s="920"/>
      <c r="J69" s="920"/>
      <c r="K69" s="920"/>
      <c r="L69" s="920"/>
      <c r="M69" s="920"/>
      <c r="N69" s="920"/>
      <c r="O69" s="920"/>
      <c r="P69" s="921"/>
      <c r="Q69" s="922">
        <v>6771</v>
      </c>
      <c r="R69" s="877"/>
      <c r="S69" s="877"/>
      <c r="T69" s="877"/>
      <c r="U69" s="877"/>
      <c r="V69" s="877">
        <v>7309</v>
      </c>
      <c r="W69" s="877"/>
      <c r="X69" s="877"/>
      <c r="Y69" s="877"/>
      <c r="Z69" s="877"/>
      <c r="AA69" s="877">
        <v>-538</v>
      </c>
      <c r="AB69" s="877"/>
      <c r="AC69" s="877"/>
      <c r="AD69" s="877"/>
      <c r="AE69" s="877"/>
      <c r="AF69" s="877">
        <v>-564</v>
      </c>
      <c r="AG69" s="877"/>
      <c r="AH69" s="877"/>
      <c r="AI69" s="877"/>
      <c r="AJ69" s="877"/>
      <c r="AK69" s="877" t="s">
        <v>610</v>
      </c>
      <c r="AL69" s="877"/>
      <c r="AM69" s="877"/>
      <c r="AN69" s="877"/>
      <c r="AO69" s="877"/>
      <c r="AP69" s="877">
        <v>4222</v>
      </c>
      <c r="AQ69" s="877"/>
      <c r="AR69" s="877"/>
      <c r="AS69" s="877"/>
      <c r="AT69" s="877"/>
      <c r="AU69" s="877">
        <v>385</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599</v>
      </c>
      <c r="C70" s="920"/>
      <c r="D70" s="920"/>
      <c r="E70" s="920"/>
      <c r="F70" s="920"/>
      <c r="G70" s="920"/>
      <c r="H70" s="920"/>
      <c r="I70" s="920"/>
      <c r="J70" s="920"/>
      <c r="K70" s="920"/>
      <c r="L70" s="920"/>
      <c r="M70" s="920"/>
      <c r="N70" s="920"/>
      <c r="O70" s="920"/>
      <c r="P70" s="921"/>
      <c r="Q70" s="922">
        <v>484</v>
      </c>
      <c r="R70" s="877"/>
      <c r="S70" s="877"/>
      <c r="T70" s="877"/>
      <c r="U70" s="877"/>
      <c r="V70" s="877">
        <v>473</v>
      </c>
      <c r="W70" s="877"/>
      <c r="X70" s="877"/>
      <c r="Y70" s="877"/>
      <c r="Z70" s="877"/>
      <c r="AA70" s="877">
        <v>12</v>
      </c>
      <c r="AB70" s="877"/>
      <c r="AC70" s="877"/>
      <c r="AD70" s="877"/>
      <c r="AE70" s="877"/>
      <c r="AF70" s="877">
        <v>12</v>
      </c>
      <c r="AG70" s="877"/>
      <c r="AH70" s="877"/>
      <c r="AI70" s="877"/>
      <c r="AJ70" s="877"/>
      <c r="AK70" s="877">
        <v>72</v>
      </c>
      <c r="AL70" s="877"/>
      <c r="AM70" s="877"/>
      <c r="AN70" s="877"/>
      <c r="AO70" s="877"/>
      <c r="AP70" s="877">
        <v>58</v>
      </c>
      <c r="AQ70" s="877"/>
      <c r="AR70" s="877"/>
      <c r="AS70" s="877"/>
      <c r="AT70" s="877"/>
      <c r="AU70" s="877">
        <v>5</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600</v>
      </c>
      <c r="C71" s="920"/>
      <c r="D71" s="920"/>
      <c r="E71" s="920"/>
      <c r="F71" s="920"/>
      <c r="G71" s="920"/>
      <c r="H71" s="920"/>
      <c r="I71" s="920"/>
      <c r="J71" s="920"/>
      <c r="K71" s="920"/>
      <c r="L71" s="920"/>
      <c r="M71" s="920"/>
      <c r="N71" s="920"/>
      <c r="O71" s="920"/>
      <c r="P71" s="921"/>
      <c r="Q71" s="922">
        <v>1243</v>
      </c>
      <c r="R71" s="877"/>
      <c r="S71" s="877"/>
      <c r="T71" s="877"/>
      <c r="U71" s="877"/>
      <c r="V71" s="877">
        <v>1220</v>
      </c>
      <c r="W71" s="877"/>
      <c r="X71" s="877"/>
      <c r="Y71" s="877"/>
      <c r="Z71" s="877"/>
      <c r="AA71" s="877">
        <v>48</v>
      </c>
      <c r="AB71" s="877"/>
      <c r="AC71" s="877"/>
      <c r="AD71" s="877"/>
      <c r="AE71" s="877"/>
      <c r="AF71" s="877">
        <v>48</v>
      </c>
      <c r="AG71" s="877"/>
      <c r="AH71" s="877"/>
      <c r="AI71" s="877"/>
      <c r="AJ71" s="877"/>
      <c r="AK71" s="877" t="s">
        <v>610</v>
      </c>
      <c r="AL71" s="877"/>
      <c r="AM71" s="877"/>
      <c r="AN71" s="877"/>
      <c r="AO71" s="877"/>
      <c r="AP71" s="877">
        <v>31</v>
      </c>
      <c r="AQ71" s="877"/>
      <c r="AR71" s="877"/>
      <c r="AS71" s="877"/>
      <c r="AT71" s="877"/>
      <c r="AU71" s="877">
        <v>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601</v>
      </c>
      <c r="C72" s="920"/>
      <c r="D72" s="920"/>
      <c r="E72" s="920"/>
      <c r="F72" s="920"/>
      <c r="G72" s="920"/>
      <c r="H72" s="920"/>
      <c r="I72" s="920"/>
      <c r="J72" s="920"/>
      <c r="K72" s="920"/>
      <c r="L72" s="920"/>
      <c r="M72" s="920"/>
      <c r="N72" s="920"/>
      <c r="O72" s="920"/>
      <c r="P72" s="921"/>
      <c r="Q72" s="922">
        <v>1277</v>
      </c>
      <c r="R72" s="877"/>
      <c r="S72" s="877"/>
      <c r="T72" s="877"/>
      <c r="U72" s="877"/>
      <c r="V72" s="877">
        <v>1191</v>
      </c>
      <c r="W72" s="877"/>
      <c r="X72" s="877"/>
      <c r="Y72" s="877"/>
      <c r="Z72" s="877"/>
      <c r="AA72" s="877">
        <v>85</v>
      </c>
      <c r="AB72" s="877"/>
      <c r="AC72" s="877"/>
      <c r="AD72" s="877"/>
      <c r="AE72" s="877"/>
      <c r="AF72" s="877">
        <v>80</v>
      </c>
      <c r="AG72" s="877"/>
      <c r="AH72" s="877"/>
      <c r="AI72" s="877"/>
      <c r="AJ72" s="877"/>
      <c r="AK72" s="877" t="s">
        <v>610</v>
      </c>
      <c r="AL72" s="877"/>
      <c r="AM72" s="877"/>
      <c r="AN72" s="877"/>
      <c r="AO72" s="877"/>
      <c r="AP72" s="877" t="s">
        <v>610</v>
      </c>
      <c r="AQ72" s="877"/>
      <c r="AR72" s="877"/>
      <c r="AS72" s="877"/>
      <c r="AT72" s="877"/>
      <c r="AU72" s="877" t="s">
        <v>610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602</v>
      </c>
      <c r="C73" s="920"/>
      <c r="D73" s="920"/>
      <c r="E73" s="920"/>
      <c r="F73" s="920"/>
      <c r="G73" s="920"/>
      <c r="H73" s="920"/>
      <c r="I73" s="920"/>
      <c r="J73" s="920"/>
      <c r="K73" s="920"/>
      <c r="L73" s="920"/>
      <c r="M73" s="920"/>
      <c r="N73" s="920"/>
      <c r="O73" s="920"/>
      <c r="P73" s="921"/>
      <c r="Q73" s="922">
        <v>8036</v>
      </c>
      <c r="R73" s="877"/>
      <c r="S73" s="877"/>
      <c r="T73" s="877"/>
      <c r="U73" s="877"/>
      <c r="V73" s="877">
        <v>6850</v>
      </c>
      <c r="W73" s="877"/>
      <c r="X73" s="877"/>
      <c r="Y73" s="877"/>
      <c r="Z73" s="877"/>
      <c r="AA73" s="877">
        <v>1185</v>
      </c>
      <c r="AB73" s="877"/>
      <c r="AC73" s="877"/>
      <c r="AD73" s="877"/>
      <c r="AE73" s="877"/>
      <c r="AF73" s="877">
        <v>1185</v>
      </c>
      <c r="AG73" s="877"/>
      <c r="AH73" s="877"/>
      <c r="AI73" s="877"/>
      <c r="AJ73" s="877"/>
      <c r="AK73" s="877">
        <v>16</v>
      </c>
      <c r="AL73" s="877"/>
      <c r="AM73" s="877"/>
      <c r="AN73" s="877"/>
      <c r="AO73" s="877"/>
      <c r="AP73" s="877" t="s">
        <v>610</v>
      </c>
      <c r="AQ73" s="877"/>
      <c r="AR73" s="877"/>
      <c r="AS73" s="877"/>
      <c r="AT73" s="877"/>
      <c r="AU73" s="877" t="s">
        <v>610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603</v>
      </c>
      <c r="C74" s="920"/>
      <c r="D74" s="920"/>
      <c r="E74" s="920"/>
      <c r="F74" s="920"/>
      <c r="G74" s="920"/>
      <c r="H74" s="920"/>
      <c r="I74" s="920"/>
      <c r="J74" s="920"/>
      <c r="K74" s="920"/>
      <c r="L74" s="920"/>
      <c r="M74" s="920"/>
      <c r="N74" s="920"/>
      <c r="O74" s="920"/>
      <c r="P74" s="921"/>
      <c r="Q74" s="922">
        <v>109</v>
      </c>
      <c r="R74" s="877"/>
      <c r="S74" s="877"/>
      <c r="T74" s="877"/>
      <c r="U74" s="877"/>
      <c r="V74" s="877">
        <v>100</v>
      </c>
      <c r="W74" s="877"/>
      <c r="X74" s="877"/>
      <c r="Y74" s="877"/>
      <c r="Z74" s="877"/>
      <c r="AA74" s="877">
        <v>9</v>
      </c>
      <c r="AB74" s="877"/>
      <c r="AC74" s="877"/>
      <c r="AD74" s="877"/>
      <c r="AE74" s="877"/>
      <c r="AF74" s="877">
        <v>9</v>
      </c>
      <c r="AG74" s="877"/>
      <c r="AH74" s="877"/>
      <c r="AI74" s="877"/>
      <c r="AJ74" s="877"/>
      <c r="AK74" s="877">
        <v>9</v>
      </c>
      <c r="AL74" s="877"/>
      <c r="AM74" s="877"/>
      <c r="AN74" s="877"/>
      <c r="AO74" s="877"/>
      <c r="AP74" s="877" t="s">
        <v>610</v>
      </c>
      <c r="AQ74" s="877"/>
      <c r="AR74" s="877"/>
      <c r="AS74" s="877"/>
      <c r="AT74" s="877"/>
      <c r="AU74" s="877" t="s">
        <v>610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604</v>
      </c>
      <c r="C75" s="920"/>
      <c r="D75" s="920"/>
      <c r="E75" s="920"/>
      <c r="F75" s="920"/>
      <c r="G75" s="920"/>
      <c r="H75" s="920"/>
      <c r="I75" s="920"/>
      <c r="J75" s="920"/>
      <c r="K75" s="920"/>
      <c r="L75" s="920"/>
      <c r="M75" s="920"/>
      <c r="N75" s="920"/>
      <c r="O75" s="920"/>
      <c r="P75" s="921"/>
      <c r="Q75" s="925">
        <v>152324</v>
      </c>
      <c r="R75" s="926"/>
      <c r="S75" s="926"/>
      <c r="T75" s="926"/>
      <c r="U75" s="876"/>
      <c r="V75" s="927">
        <v>150619</v>
      </c>
      <c r="W75" s="926"/>
      <c r="X75" s="926"/>
      <c r="Y75" s="926"/>
      <c r="Z75" s="876"/>
      <c r="AA75" s="927">
        <v>1705</v>
      </c>
      <c r="AB75" s="926"/>
      <c r="AC75" s="926"/>
      <c r="AD75" s="926"/>
      <c r="AE75" s="876"/>
      <c r="AF75" s="927">
        <v>1705</v>
      </c>
      <c r="AG75" s="926"/>
      <c r="AH75" s="926"/>
      <c r="AI75" s="926"/>
      <c r="AJ75" s="876"/>
      <c r="AK75" s="927">
        <v>1311</v>
      </c>
      <c r="AL75" s="926"/>
      <c r="AM75" s="926"/>
      <c r="AN75" s="926"/>
      <c r="AO75" s="876"/>
      <c r="AP75" s="927" t="s">
        <v>610</v>
      </c>
      <c r="AQ75" s="926"/>
      <c r="AR75" s="926"/>
      <c r="AS75" s="926"/>
      <c r="AT75" s="876"/>
      <c r="AU75" s="927" t="s">
        <v>610</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605</v>
      </c>
      <c r="C76" s="920"/>
      <c r="D76" s="920"/>
      <c r="E76" s="920"/>
      <c r="F76" s="920"/>
      <c r="G76" s="920"/>
      <c r="H76" s="920"/>
      <c r="I76" s="920"/>
      <c r="J76" s="920"/>
      <c r="K76" s="920"/>
      <c r="L76" s="920"/>
      <c r="M76" s="920"/>
      <c r="N76" s="920"/>
      <c r="O76" s="920"/>
      <c r="P76" s="921"/>
      <c r="Q76" s="925">
        <v>128</v>
      </c>
      <c r="R76" s="926"/>
      <c r="S76" s="926"/>
      <c r="T76" s="926"/>
      <c r="U76" s="876"/>
      <c r="V76" s="927">
        <v>127</v>
      </c>
      <c r="W76" s="926"/>
      <c r="X76" s="926"/>
      <c r="Y76" s="926"/>
      <c r="Z76" s="876"/>
      <c r="AA76" s="927">
        <v>1</v>
      </c>
      <c r="AB76" s="926"/>
      <c r="AC76" s="926"/>
      <c r="AD76" s="926"/>
      <c r="AE76" s="876"/>
      <c r="AF76" s="927">
        <v>1</v>
      </c>
      <c r="AG76" s="926"/>
      <c r="AH76" s="926"/>
      <c r="AI76" s="926"/>
      <c r="AJ76" s="876"/>
      <c r="AK76" s="927">
        <v>25</v>
      </c>
      <c r="AL76" s="926"/>
      <c r="AM76" s="926"/>
      <c r="AN76" s="926"/>
      <c r="AO76" s="876"/>
      <c r="AP76" s="927" t="s">
        <v>610</v>
      </c>
      <c r="AQ76" s="926"/>
      <c r="AR76" s="926"/>
      <c r="AS76" s="926"/>
      <c r="AT76" s="876"/>
      <c r="AU76" s="927" t="s">
        <v>610</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392</v>
      </c>
      <c r="B88" s="836" t="s">
        <v>426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2497</v>
      </c>
      <c r="AG88" s="888"/>
      <c r="AH88" s="888"/>
      <c r="AI88" s="888"/>
      <c r="AJ88" s="888"/>
      <c r="AK88" s="885"/>
      <c r="AL88" s="885"/>
      <c r="AM88" s="885"/>
      <c r="AN88" s="885"/>
      <c r="AO88" s="885"/>
      <c r="AP88" s="888">
        <v>4629</v>
      </c>
      <c r="AQ88" s="888"/>
      <c r="AR88" s="888"/>
      <c r="AS88" s="888"/>
      <c r="AT88" s="888"/>
      <c r="AU88" s="888">
        <v>429</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435</v>
      </c>
      <c r="AB109" s="941"/>
      <c r="AC109" s="941"/>
      <c r="AD109" s="941"/>
      <c r="AE109" s="942"/>
      <c r="AF109" s="940" t="s">
        <v>309</v>
      </c>
      <c r="AG109" s="941"/>
      <c r="AH109" s="941"/>
      <c r="AI109" s="941"/>
      <c r="AJ109" s="942"/>
      <c r="AK109" s="940" t="s">
        <v>308</v>
      </c>
      <c r="AL109" s="941"/>
      <c r="AM109" s="941"/>
      <c r="AN109" s="941"/>
      <c r="AO109" s="942"/>
      <c r="AP109" s="940" t="s">
        <v>436</v>
      </c>
      <c r="AQ109" s="941"/>
      <c r="AR109" s="941"/>
      <c r="AS109" s="941"/>
      <c r="AT109" s="943"/>
      <c r="AU109" s="960" t="s">
        <v>434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435</v>
      </c>
      <c r="BR109" s="941"/>
      <c r="BS109" s="941"/>
      <c r="BT109" s="941"/>
      <c r="BU109" s="942"/>
      <c r="BV109" s="940" t="s">
        <v>309</v>
      </c>
      <c r="BW109" s="941"/>
      <c r="BX109" s="941"/>
      <c r="BY109" s="941"/>
      <c r="BZ109" s="942"/>
      <c r="CA109" s="940" t="s">
        <v>308</v>
      </c>
      <c r="CB109" s="941"/>
      <c r="CC109" s="941"/>
      <c r="CD109" s="941"/>
      <c r="CE109" s="942"/>
      <c r="CF109" s="961" t="s">
        <v>436</v>
      </c>
      <c r="CG109" s="961"/>
      <c r="CH109" s="961"/>
      <c r="CI109" s="961"/>
      <c r="CJ109" s="961"/>
      <c r="CK109" s="940" t="s">
        <v>437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435</v>
      </c>
      <c r="DH109" s="941"/>
      <c r="DI109" s="941"/>
      <c r="DJ109" s="941"/>
      <c r="DK109" s="942"/>
      <c r="DL109" s="940" t="s">
        <v>309</v>
      </c>
      <c r="DM109" s="941"/>
      <c r="DN109" s="941"/>
      <c r="DO109" s="941"/>
      <c r="DP109" s="942"/>
      <c r="DQ109" s="940" t="s">
        <v>308</v>
      </c>
      <c r="DR109" s="941"/>
      <c r="DS109" s="941"/>
      <c r="DT109" s="941"/>
      <c r="DU109" s="942"/>
      <c r="DV109" s="940" t="s">
        <v>436</v>
      </c>
      <c r="DW109" s="941"/>
      <c r="DX109" s="941"/>
      <c r="DY109" s="941"/>
      <c r="DZ109" s="943"/>
    </row>
    <row r="110" spans="1:131" s="247" customFormat="1" ht="26.25" customHeight="1" x14ac:dyDescent="0.15">
      <c r="A110" s="944" t="s">
        <v>438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382953</v>
      </c>
      <c r="AB110" s="948"/>
      <c r="AC110" s="948"/>
      <c r="AD110" s="948"/>
      <c r="AE110" s="949"/>
      <c r="AF110" s="950">
        <v>419807</v>
      </c>
      <c r="AG110" s="948"/>
      <c r="AH110" s="948"/>
      <c r="AI110" s="948"/>
      <c r="AJ110" s="949"/>
      <c r="AK110" s="950">
        <v>405551</v>
      </c>
      <c r="AL110" s="948"/>
      <c r="AM110" s="948"/>
      <c r="AN110" s="948"/>
      <c r="AO110" s="949"/>
      <c r="AP110" s="951">
        <v>20.5</v>
      </c>
      <c r="AQ110" s="952"/>
      <c r="AR110" s="952"/>
      <c r="AS110" s="952"/>
      <c r="AT110" s="953"/>
      <c r="AU110" s="954" t="s">
        <v>73</v>
      </c>
      <c r="AV110" s="955"/>
      <c r="AW110" s="955"/>
      <c r="AX110" s="955"/>
      <c r="AY110" s="955"/>
      <c r="AZ110" s="996" t="s">
        <v>439</v>
      </c>
      <c r="BA110" s="945"/>
      <c r="BB110" s="945"/>
      <c r="BC110" s="945"/>
      <c r="BD110" s="945"/>
      <c r="BE110" s="945"/>
      <c r="BF110" s="945"/>
      <c r="BG110" s="945"/>
      <c r="BH110" s="945"/>
      <c r="BI110" s="945"/>
      <c r="BJ110" s="945"/>
      <c r="BK110" s="945"/>
      <c r="BL110" s="945"/>
      <c r="BM110" s="945"/>
      <c r="BN110" s="945"/>
      <c r="BO110" s="945"/>
      <c r="BP110" s="946"/>
      <c r="BQ110" s="982">
        <v>4460700</v>
      </c>
      <c r="BR110" s="983"/>
      <c r="BS110" s="983"/>
      <c r="BT110" s="983"/>
      <c r="BU110" s="983"/>
      <c r="BV110" s="983">
        <v>4382370</v>
      </c>
      <c r="BW110" s="983"/>
      <c r="BX110" s="983"/>
      <c r="BY110" s="983"/>
      <c r="BZ110" s="983"/>
      <c r="CA110" s="983">
        <v>4637887</v>
      </c>
      <c r="CB110" s="983"/>
      <c r="CC110" s="983"/>
      <c r="CD110" s="983"/>
      <c r="CE110" s="983"/>
      <c r="CF110" s="997">
        <v>234.2</v>
      </c>
      <c r="CG110" s="998"/>
      <c r="CH110" s="998"/>
      <c r="CI110" s="998"/>
      <c r="CJ110" s="998"/>
      <c r="CK110" s="999" t="s">
        <v>440</v>
      </c>
      <c r="CL110" s="1000"/>
      <c r="CM110" s="979" t="s">
        <v>441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126</v>
      </c>
      <c r="DH110" s="983"/>
      <c r="DI110" s="983"/>
      <c r="DJ110" s="983"/>
      <c r="DK110" s="983"/>
      <c r="DL110" s="983" t="s">
        <v>126</v>
      </c>
      <c r="DM110" s="983"/>
      <c r="DN110" s="983"/>
      <c r="DO110" s="983"/>
      <c r="DP110" s="983"/>
      <c r="DQ110" s="983" t="s">
        <v>442</v>
      </c>
      <c r="DR110" s="983"/>
      <c r="DS110" s="983"/>
      <c r="DT110" s="983"/>
      <c r="DU110" s="983"/>
      <c r="DV110" s="984" t="s">
        <v>443</v>
      </c>
      <c r="DW110" s="984"/>
      <c r="DX110" s="984"/>
      <c r="DY110" s="984"/>
      <c r="DZ110" s="985"/>
    </row>
    <row r="111" spans="1:131" s="247" customFormat="1" ht="26.25" customHeight="1" x14ac:dyDescent="0.15">
      <c r="A111" s="986" t="s">
        <v>444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126</v>
      </c>
      <c r="AB111" s="990"/>
      <c r="AC111" s="990"/>
      <c r="AD111" s="990"/>
      <c r="AE111" s="991"/>
      <c r="AF111" s="992" t="s">
        <v>445</v>
      </c>
      <c r="AG111" s="990"/>
      <c r="AH111" s="990"/>
      <c r="AI111" s="990"/>
      <c r="AJ111" s="991"/>
      <c r="AK111" s="992" t="s">
        <v>442</v>
      </c>
      <c r="AL111" s="990"/>
      <c r="AM111" s="990"/>
      <c r="AN111" s="990"/>
      <c r="AO111" s="991"/>
      <c r="AP111" s="993" t="s">
        <v>446</v>
      </c>
      <c r="AQ111" s="994"/>
      <c r="AR111" s="994"/>
      <c r="AS111" s="994"/>
      <c r="AT111" s="995"/>
      <c r="AU111" s="956"/>
      <c r="AV111" s="957"/>
      <c r="AW111" s="957"/>
      <c r="AX111" s="957"/>
      <c r="AY111" s="957"/>
      <c r="AZ111" s="1005" t="s">
        <v>447</v>
      </c>
      <c r="BA111" s="1006"/>
      <c r="BB111" s="1006"/>
      <c r="BC111" s="1006"/>
      <c r="BD111" s="1006"/>
      <c r="BE111" s="1006"/>
      <c r="BF111" s="1006"/>
      <c r="BG111" s="1006"/>
      <c r="BH111" s="1006"/>
      <c r="BI111" s="1006"/>
      <c r="BJ111" s="1006"/>
      <c r="BK111" s="1006"/>
      <c r="BL111" s="1006"/>
      <c r="BM111" s="1006"/>
      <c r="BN111" s="1006"/>
      <c r="BO111" s="1006"/>
      <c r="BP111" s="1007"/>
      <c r="BQ111" s="975" t="s">
        <v>448</v>
      </c>
      <c r="BR111" s="976"/>
      <c r="BS111" s="976"/>
      <c r="BT111" s="976"/>
      <c r="BU111" s="976"/>
      <c r="BV111" s="976" t="s">
        <v>446</v>
      </c>
      <c r="BW111" s="976"/>
      <c r="BX111" s="976"/>
      <c r="BY111" s="976"/>
      <c r="BZ111" s="976"/>
      <c r="CA111" s="976" t="s">
        <v>126</v>
      </c>
      <c r="CB111" s="976"/>
      <c r="CC111" s="976"/>
      <c r="CD111" s="976"/>
      <c r="CE111" s="976"/>
      <c r="CF111" s="970" t="s">
        <v>449</v>
      </c>
      <c r="CG111" s="971"/>
      <c r="CH111" s="971"/>
      <c r="CI111" s="971"/>
      <c r="CJ111" s="971"/>
      <c r="CK111" s="1001"/>
      <c r="CL111" s="1002"/>
      <c r="CM111" s="972" t="s">
        <v>450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451</v>
      </c>
      <c r="DH111" s="976"/>
      <c r="DI111" s="976"/>
      <c r="DJ111" s="976"/>
      <c r="DK111" s="976"/>
      <c r="DL111" s="976" t="s">
        <v>452</v>
      </c>
      <c r="DM111" s="976"/>
      <c r="DN111" s="976"/>
      <c r="DO111" s="976"/>
      <c r="DP111" s="976"/>
      <c r="DQ111" s="976" t="s">
        <v>446</v>
      </c>
      <c r="DR111" s="976"/>
      <c r="DS111" s="976"/>
      <c r="DT111" s="976"/>
      <c r="DU111" s="976"/>
      <c r="DV111" s="977" t="s">
        <v>453</v>
      </c>
      <c r="DW111" s="977"/>
      <c r="DX111" s="977"/>
      <c r="DY111" s="977"/>
      <c r="DZ111" s="978"/>
    </row>
    <row r="112" spans="1:131" s="247" customFormat="1" ht="26.25" customHeight="1" x14ac:dyDescent="0.15">
      <c r="A112" s="1008" t="s">
        <v>454</v>
      </c>
      <c r="B112" s="1009"/>
      <c r="C112" s="1006" t="s">
        <v>455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456</v>
      </c>
      <c r="AB112" s="1015"/>
      <c r="AC112" s="1015"/>
      <c r="AD112" s="1015"/>
      <c r="AE112" s="1016"/>
      <c r="AF112" s="1017" t="s">
        <v>126</v>
      </c>
      <c r="AG112" s="1015"/>
      <c r="AH112" s="1015"/>
      <c r="AI112" s="1015"/>
      <c r="AJ112" s="1016"/>
      <c r="AK112" s="1017" t="s">
        <v>126</v>
      </c>
      <c r="AL112" s="1015"/>
      <c r="AM112" s="1015"/>
      <c r="AN112" s="1015"/>
      <c r="AO112" s="1016"/>
      <c r="AP112" s="1018" t="s">
        <v>443</v>
      </c>
      <c r="AQ112" s="1019"/>
      <c r="AR112" s="1019"/>
      <c r="AS112" s="1019"/>
      <c r="AT112" s="1020"/>
      <c r="AU112" s="956"/>
      <c r="AV112" s="957"/>
      <c r="AW112" s="957"/>
      <c r="AX112" s="957"/>
      <c r="AY112" s="957"/>
      <c r="AZ112" s="1005" t="s">
        <v>457</v>
      </c>
      <c r="BA112" s="1006"/>
      <c r="BB112" s="1006"/>
      <c r="BC112" s="1006"/>
      <c r="BD112" s="1006"/>
      <c r="BE112" s="1006"/>
      <c r="BF112" s="1006"/>
      <c r="BG112" s="1006"/>
      <c r="BH112" s="1006"/>
      <c r="BI112" s="1006"/>
      <c r="BJ112" s="1006"/>
      <c r="BK112" s="1006"/>
      <c r="BL112" s="1006"/>
      <c r="BM112" s="1006"/>
      <c r="BN112" s="1006"/>
      <c r="BO112" s="1006"/>
      <c r="BP112" s="1007"/>
      <c r="BQ112" s="975">
        <v>4351740</v>
      </c>
      <c r="BR112" s="976"/>
      <c r="BS112" s="976"/>
      <c r="BT112" s="976"/>
      <c r="BU112" s="976"/>
      <c r="BV112" s="976">
        <v>4554373</v>
      </c>
      <c r="BW112" s="976"/>
      <c r="BX112" s="976"/>
      <c r="BY112" s="976"/>
      <c r="BZ112" s="976"/>
      <c r="CA112" s="976">
        <v>4694738</v>
      </c>
      <c r="CB112" s="976"/>
      <c r="CC112" s="976"/>
      <c r="CD112" s="976"/>
      <c r="CE112" s="976"/>
      <c r="CF112" s="970">
        <v>237</v>
      </c>
      <c r="CG112" s="971"/>
      <c r="CH112" s="971"/>
      <c r="CI112" s="971"/>
      <c r="CJ112" s="971"/>
      <c r="CK112" s="1001"/>
      <c r="CL112" s="1002"/>
      <c r="CM112" s="972" t="s">
        <v>458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459</v>
      </c>
      <c r="DH112" s="976"/>
      <c r="DI112" s="976"/>
      <c r="DJ112" s="976"/>
      <c r="DK112" s="976"/>
      <c r="DL112" s="976" t="s">
        <v>460</v>
      </c>
      <c r="DM112" s="976"/>
      <c r="DN112" s="976"/>
      <c r="DO112" s="976"/>
      <c r="DP112" s="976"/>
      <c r="DQ112" s="976" t="s">
        <v>443</v>
      </c>
      <c r="DR112" s="976"/>
      <c r="DS112" s="976"/>
      <c r="DT112" s="976"/>
      <c r="DU112" s="976"/>
      <c r="DV112" s="977" t="s">
        <v>448</v>
      </c>
      <c r="DW112" s="977"/>
      <c r="DX112" s="977"/>
      <c r="DY112" s="977"/>
      <c r="DZ112" s="978"/>
    </row>
    <row r="113" spans="1:130" s="247" customFormat="1" ht="26.25" customHeight="1" x14ac:dyDescent="0.15">
      <c r="A113" s="1010"/>
      <c r="B113" s="1011"/>
      <c r="C113" s="1006" t="s">
        <v>461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250435</v>
      </c>
      <c r="AB113" s="990"/>
      <c r="AC113" s="990"/>
      <c r="AD113" s="990"/>
      <c r="AE113" s="991"/>
      <c r="AF113" s="992">
        <v>256660</v>
      </c>
      <c r="AG113" s="990"/>
      <c r="AH113" s="990"/>
      <c r="AI113" s="990"/>
      <c r="AJ113" s="991"/>
      <c r="AK113" s="992">
        <v>265808</v>
      </c>
      <c r="AL113" s="990"/>
      <c r="AM113" s="990"/>
      <c r="AN113" s="990"/>
      <c r="AO113" s="991"/>
      <c r="AP113" s="993">
        <v>13.4</v>
      </c>
      <c r="AQ113" s="994"/>
      <c r="AR113" s="994"/>
      <c r="AS113" s="994"/>
      <c r="AT113" s="995"/>
      <c r="AU113" s="956"/>
      <c r="AV113" s="957"/>
      <c r="AW113" s="957"/>
      <c r="AX113" s="957"/>
      <c r="AY113" s="957"/>
      <c r="AZ113" s="1005" t="s">
        <v>462</v>
      </c>
      <c r="BA113" s="1006"/>
      <c r="BB113" s="1006"/>
      <c r="BC113" s="1006"/>
      <c r="BD113" s="1006"/>
      <c r="BE113" s="1006"/>
      <c r="BF113" s="1006"/>
      <c r="BG113" s="1006"/>
      <c r="BH113" s="1006"/>
      <c r="BI113" s="1006"/>
      <c r="BJ113" s="1006"/>
      <c r="BK113" s="1006"/>
      <c r="BL113" s="1006"/>
      <c r="BM113" s="1006"/>
      <c r="BN113" s="1006"/>
      <c r="BO113" s="1006"/>
      <c r="BP113" s="1007"/>
      <c r="BQ113" s="975">
        <v>502839</v>
      </c>
      <c r="BR113" s="976"/>
      <c r="BS113" s="976"/>
      <c r="BT113" s="976"/>
      <c r="BU113" s="976"/>
      <c r="BV113" s="976">
        <v>464496</v>
      </c>
      <c r="BW113" s="976"/>
      <c r="BX113" s="976"/>
      <c r="BY113" s="976"/>
      <c r="BZ113" s="976"/>
      <c r="CA113" s="976">
        <v>428361</v>
      </c>
      <c r="CB113" s="976"/>
      <c r="CC113" s="976"/>
      <c r="CD113" s="976"/>
      <c r="CE113" s="976"/>
      <c r="CF113" s="970">
        <v>21.6</v>
      </c>
      <c r="CG113" s="971"/>
      <c r="CH113" s="971"/>
      <c r="CI113" s="971"/>
      <c r="CJ113" s="971"/>
      <c r="CK113" s="1001"/>
      <c r="CL113" s="1002"/>
      <c r="CM113" s="972" t="s">
        <v>463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464</v>
      </c>
      <c r="DH113" s="1015"/>
      <c r="DI113" s="1015"/>
      <c r="DJ113" s="1015"/>
      <c r="DK113" s="1016"/>
      <c r="DL113" s="1017" t="s">
        <v>126</v>
      </c>
      <c r="DM113" s="1015"/>
      <c r="DN113" s="1015"/>
      <c r="DO113" s="1015"/>
      <c r="DP113" s="1016"/>
      <c r="DQ113" s="1017" t="s">
        <v>446</v>
      </c>
      <c r="DR113" s="1015"/>
      <c r="DS113" s="1015"/>
      <c r="DT113" s="1015"/>
      <c r="DU113" s="1016"/>
      <c r="DV113" s="1018" t="s">
        <v>464</v>
      </c>
      <c r="DW113" s="1019"/>
      <c r="DX113" s="1019"/>
      <c r="DY113" s="1019"/>
      <c r="DZ113" s="1020"/>
    </row>
    <row r="114" spans="1:130" s="247" customFormat="1" ht="26.25" customHeight="1" x14ac:dyDescent="0.15">
      <c r="A114" s="1010"/>
      <c r="B114" s="1011"/>
      <c r="C114" s="1006" t="s">
        <v>465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42690</v>
      </c>
      <c r="AB114" s="1015"/>
      <c r="AC114" s="1015"/>
      <c r="AD114" s="1015"/>
      <c r="AE114" s="1016"/>
      <c r="AF114" s="1017">
        <v>41749</v>
      </c>
      <c r="AG114" s="1015"/>
      <c r="AH114" s="1015"/>
      <c r="AI114" s="1015"/>
      <c r="AJ114" s="1016"/>
      <c r="AK114" s="1017">
        <v>42719</v>
      </c>
      <c r="AL114" s="1015"/>
      <c r="AM114" s="1015"/>
      <c r="AN114" s="1015"/>
      <c r="AO114" s="1016"/>
      <c r="AP114" s="1018">
        <v>2.2000000000000002</v>
      </c>
      <c r="AQ114" s="1019"/>
      <c r="AR114" s="1019"/>
      <c r="AS114" s="1019"/>
      <c r="AT114" s="1020"/>
      <c r="AU114" s="956"/>
      <c r="AV114" s="957"/>
      <c r="AW114" s="957"/>
      <c r="AX114" s="957"/>
      <c r="AY114" s="957"/>
      <c r="AZ114" s="1005" t="s">
        <v>466</v>
      </c>
      <c r="BA114" s="1006"/>
      <c r="BB114" s="1006"/>
      <c r="BC114" s="1006"/>
      <c r="BD114" s="1006"/>
      <c r="BE114" s="1006"/>
      <c r="BF114" s="1006"/>
      <c r="BG114" s="1006"/>
      <c r="BH114" s="1006"/>
      <c r="BI114" s="1006"/>
      <c r="BJ114" s="1006"/>
      <c r="BK114" s="1006"/>
      <c r="BL114" s="1006"/>
      <c r="BM114" s="1006"/>
      <c r="BN114" s="1006"/>
      <c r="BO114" s="1006"/>
      <c r="BP114" s="1007"/>
      <c r="BQ114" s="975">
        <v>591088</v>
      </c>
      <c r="BR114" s="976"/>
      <c r="BS114" s="976"/>
      <c r="BT114" s="976"/>
      <c r="BU114" s="976"/>
      <c r="BV114" s="976">
        <v>572813</v>
      </c>
      <c r="BW114" s="976"/>
      <c r="BX114" s="976"/>
      <c r="BY114" s="976"/>
      <c r="BZ114" s="976"/>
      <c r="CA114" s="976">
        <v>536071</v>
      </c>
      <c r="CB114" s="976"/>
      <c r="CC114" s="976"/>
      <c r="CD114" s="976"/>
      <c r="CE114" s="976"/>
      <c r="CF114" s="970">
        <v>27.1</v>
      </c>
      <c r="CG114" s="971"/>
      <c r="CH114" s="971"/>
      <c r="CI114" s="971"/>
      <c r="CJ114" s="971"/>
      <c r="CK114" s="1001"/>
      <c r="CL114" s="1002"/>
      <c r="CM114" s="972" t="s">
        <v>467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451</v>
      </c>
      <c r="DH114" s="1015"/>
      <c r="DI114" s="1015"/>
      <c r="DJ114" s="1015"/>
      <c r="DK114" s="1016"/>
      <c r="DL114" s="1017" t="s">
        <v>448</v>
      </c>
      <c r="DM114" s="1015"/>
      <c r="DN114" s="1015"/>
      <c r="DO114" s="1015"/>
      <c r="DP114" s="1016"/>
      <c r="DQ114" s="1017" t="s">
        <v>460</v>
      </c>
      <c r="DR114" s="1015"/>
      <c r="DS114" s="1015"/>
      <c r="DT114" s="1015"/>
      <c r="DU114" s="1016"/>
      <c r="DV114" s="1018" t="s">
        <v>445</v>
      </c>
      <c r="DW114" s="1019"/>
      <c r="DX114" s="1019"/>
      <c r="DY114" s="1019"/>
      <c r="DZ114" s="1020"/>
    </row>
    <row r="115" spans="1:130" s="247" customFormat="1" ht="26.25" customHeight="1" x14ac:dyDescent="0.15">
      <c r="A115" s="1010"/>
      <c r="B115" s="1011"/>
      <c r="C115" s="1006" t="s">
        <v>468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459</v>
      </c>
      <c r="AB115" s="990"/>
      <c r="AC115" s="990"/>
      <c r="AD115" s="990"/>
      <c r="AE115" s="991"/>
      <c r="AF115" s="992" t="s">
        <v>456</v>
      </c>
      <c r="AG115" s="990"/>
      <c r="AH115" s="990"/>
      <c r="AI115" s="990"/>
      <c r="AJ115" s="991"/>
      <c r="AK115" s="992" t="s">
        <v>445</v>
      </c>
      <c r="AL115" s="990"/>
      <c r="AM115" s="990"/>
      <c r="AN115" s="990"/>
      <c r="AO115" s="991"/>
      <c r="AP115" s="993" t="s">
        <v>126</v>
      </c>
      <c r="AQ115" s="994"/>
      <c r="AR115" s="994"/>
      <c r="AS115" s="994"/>
      <c r="AT115" s="995"/>
      <c r="AU115" s="956"/>
      <c r="AV115" s="957"/>
      <c r="AW115" s="957"/>
      <c r="AX115" s="957"/>
      <c r="AY115" s="957"/>
      <c r="AZ115" s="1005" t="s">
        <v>469</v>
      </c>
      <c r="BA115" s="1006"/>
      <c r="BB115" s="1006"/>
      <c r="BC115" s="1006"/>
      <c r="BD115" s="1006"/>
      <c r="BE115" s="1006"/>
      <c r="BF115" s="1006"/>
      <c r="BG115" s="1006"/>
      <c r="BH115" s="1006"/>
      <c r="BI115" s="1006"/>
      <c r="BJ115" s="1006"/>
      <c r="BK115" s="1006"/>
      <c r="BL115" s="1006"/>
      <c r="BM115" s="1006"/>
      <c r="BN115" s="1006"/>
      <c r="BO115" s="1006"/>
      <c r="BP115" s="1007"/>
      <c r="BQ115" s="975" t="s">
        <v>448</v>
      </c>
      <c r="BR115" s="976"/>
      <c r="BS115" s="976"/>
      <c r="BT115" s="976"/>
      <c r="BU115" s="976"/>
      <c r="BV115" s="976" t="s">
        <v>442</v>
      </c>
      <c r="BW115" s="976"/>
      <c r="BX115" s="976"/>
      <c r="BY115" s="976"/>
      <c r="BZ115" s="976"/>
      <c r="CA115" s="976" t="s">
        <v>448</v>
      </c>
      <c r="CB115" s="976"/>
      <c r="CC115" s="976"/>
      <c r="CD115" s="976"/>
      <c r="CE115" s="976"/>
      <c r="CF115" s="970" t="s">
        <v>449</v>
      </c>
      <c r="CG115" s="971"/>
      <c r="CH115" s="971"/>
      <c r="CI115" s="971"/>
      <c r="CJ115" s="971"/>
      <c r="CK115" s="1001"/>
      <c r="CL115" s="1002"/>
      <c r="CM115" s="1005" t="s">
        <v>470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446</v>
      </c>
      <c r="DH115" s="1015"/>
      <c r="DI115" s="1015"/>
      <c r="DJ115" s="1015"/>
      <c r="DK115" s="1016"/>
      <c r="DL115" s="1017" t="s">
        <v>456</v>
      </c>
      <c r="DM115" s="1015"/>
      <c r="DN115" s="1015"/>
      <c r="DO115" s="1015"/>
      <c r="DP115" s="1016"/>
      <c r="DQ115" s="1017" t="s">
        <v>126</v>
      </c>
      <c r="DR115" s="1015"/>
      <c r="DS115" s="1015"/>
      <c r="DT115" s="1015"/>
      <c r="DU115" s="1016"/>
      <c r="DV115" s="1018" t="s">
        <v>452</v>
      </c>
      <c r="DW115" s="1019"/>
      <c r="DX115" s="1019"/>
      <c r="DY115" s="1019"/>
      <c r="DZ115" s="1020"/>
    </row>
    <row r="116" spans="1:130" s="247" customFormat="1" ht="26.25" customHeight="1" x14ac:dyDescent="0.15">
      <c r="A116" s="1012"/>
      <c r="B116" s="1013"/>
      <c r="C116" s="1021" t="s">
        <v>471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126</v>
      </c>
      <c r="AB116" s="1015"/>
      <c r="AC116" s="1015"/>
      <c r="AD116" s="1015"/>
      <c r="AE116" s="1016"/>
      <c r="AF116" s="1017" t="s">
        <v>126</v>
      </c>
      <c r="AG116" s="1015"/>
      <c r="AH116" s="1015"/>
      <c r="AI116" s="1015"/>
      <c r="AJ116" s="1016"/>
      <c r="AK116" s="1017" t="s">
        <v>126</v>
      </c>
      <c r="AL116" s="1015"/>
      <c r="AM116" s="1015"/>
      <c r="AN116" s="1015"/>
      <c r="AO116" s="1016"/>
      <c r="AP116" s="1018" t="s">
        <v>448</v>
      </c>
      <c r="AQ116" s="1019"/>
      <c r="AR116" s="1019"/>
      <c r="AS116" s="1019"/>
      <c r="AT116" s="1020"/>
      <c r="AU116" s="956"/>
      <c r="AV116" s="957"/>
      <c r="AW116" s="957"/>
      <c r="AX116" s="957"/>
      <c r="AY116" s="957"/>
      <c r="AZ116" s="1023" t="s">
        <v>472</v>
      </c>
      <c r="BA116" s="1024"/>
      <c r="BB116" s="1024"/>
      <c r="BC116" s="1024"/>
      <c r="BD116" s="1024"/>
      <c r="BE116" s="1024"/>
      <c r="BF116" s="1024"/>
      <c r="BG116" s="1024"/>
      <c r="BH116" s="1024"/>
      <c r="BI116" s="1024"/>
      <c r="BJ116" s="1024"/>
      <c r="BK116" s="1024"/>
      <c r="BL116" s="1024"/>
      <c r="BM116" s="1024"/>
      <c r="BN116" s="1024"/>
      <c r="BO116" s="1024"/>
      <c r="BP116" s="1025"/>
      <c r="BQ116" s="975" t="s">
        <v>446</v>
      </c>
      <c r="BR116" s="976"/>
      <c r="BS116" s="976"/>
      <c r="BT116" s="976"/>
      <c r="BU116" s="976"/>
      <c r="BV116" s="976" t="s">
        <v>448</v>
      </c>
      <c r="BW116" s="976"/>
      <c r="BX116" s="976"/>
      <c r="BY116" s="976"/>
      <c r="BZ116" s="976"/>
      <c r="CA116" s="976" t="s">
        <v>443</v>
      </c>
      <c r="CB116" s="976"/>
      <c r="CC116" s="976"/>
      <c r="CD116" s="976"/>
      <c r="CE116" s="976"/>
      <c r="CF116" s="970" t="s">
        <v>446</v>
      </c>
      <c r="CG116" s="971"/>
      <c r="CH116" s="971"/>
      <c r="CI116" s="971"/>
      <c r="CJ116" s="971"/>
      <c r="CK116" s="1001"/>
      <c r="CL116" s="1002"/>
      <c r="CM116" s="972" t="s">
        <v>473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126</v>
      </c>
      <c r="DH116" s="1015"/>
      <c r="DI116" s="1015"/>
      <c r="DJ116" s="1015"/>
      <c r="DK116" s="1016"/>
      <c r="DL116" s="1017" t="s">
        <v>456</v>
      </c>
      <c r="DM116" s="1015"/>
      <c r="DN116" s="1015"/>
      <c r="DO116" s="1015"/>
      <c r="DP116" s="1016"/>
      <c r="DQ116" s="1017" t="s">
        <v>446</v>
      </c>
      <c r="DR116" s="1015"/>
      <c r="DS116" s="1015"/>
      <c r="DT116" s="1015"/>
      <c r="DU116" s="1016"/>
      <c r="DV116" s="1018" t="s">
        <v>126</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474</v>
      </c>
      <c r="Z117" s="942"/>
      <c r="AA117" s="1032">
        <v>676078</v>
      </c>
      <c r="AB117" s="1033"/>
      <c r="AC117" s="1033"/>
      <c r="AD117" s="1033"/>
      <c r="AE117" s="1034"/>
      <c r="AF117" s="1035">
        <v>718216</v>
      </c>
      <c r="AG117" s="1033"/>
      <c r="AH117" s="1033"/>
      <c r="AI117" s="1033"/>
      <c r="AJ117" s="1034"/>
      <c r="AK117" s="1035">
        <v>714078</v>
      </c>
      <c r="AL117" s="1033"/>
      <c r="AM117" s="1033"/>
      <c r="AN117" s="1033"/>
      <c r="AO117" s="1034"/>
      <c r="AP117" s="1036"/>
      <c r="AQ117" s="1037"/>
      <c r="AR117" s="1037"/>
      <c r="AS117" s="1037"/>
      <c r="AT117" s="1038"/>
      <c r="AU117" s="956"/>
      <c r="AV117" s="957"/>
      <c r="AW117" s="957"/>
      <c r="AX117" s="957"/>
      <c r="AY117" s="957"/>
      <c r="AZ117" s="1023" t="s">
        <v>475</v>
      </c>
      <c r="BA117" s="1024"/>
      <c r="BB117" s="1024"/>
      <c r="BC117" s="1024"/>
      <c r="BD117" s="1024"/>
      <c r="BE117" s="1024"/>
      <c r="BF117" s="1024"/>
      <c r="BG117" s="1024"/>
      <c r="BH117" s="1024"/>
      <c r="BI117" s="1024"/>
      <c r="BJ117" s="1024"/>
      <c r="BK117" s="1024"/>
      <c r="BL117" s="1024"/>
      <c r="BM117" s="1024"/>
      <c r="BN117" s="1024"/>
      <c r="BO117" s="1024"/>
      <c r="BP117" s="1025"/>
      <c r="BQ117" s="975" t="s">
        <v>456</v>
      </c>
      <c r="BR117" s="976"/>
      <c r="BS117" s="976"/>
      <c r="BT117" s="976"/>
      <c r="BU117" s="976"/>
      <c r="BV117" s="976" t="s">
        <v>448</v>
      </c>
      <c r="BW117" s="976"/>
      <c r="BX117" s="976"/>
      <c r="BY117" s="976"/>
      <c r="BZ117" s="976"/>
      <c r="CA117" s="976" t="s">
        <v>448</v>
      </c>
      <c r="CB117" s="976"/>
      <c r="CC117" s="976"/>
      <c r="CD117" s="976"/>
      <c r="CE117" s="976"/>
      <c r="CF117" s="970" t="s">
        <v>451</v>
      </c>
      <c r="CG117" s="971"/>
      <c r="CH117" s="971"/>
      <c r="CI117" s="971"/>
      <c r="CJ117" s="971"/>
      <c r="CK117" s="1001"/>
      <c r="CL117" s="1002"/>
      <c r="CM117" s="972" t="s">
        <v>476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453</v>
      </c>
      <c r="DH117" s="1015"/>
      <c r="DI117" s="1015"/>
      <c r="DJ117" s="1015"/>
      <c r="DK117" s="1016"/>
      <c r="DL117" s="1017" t="s">
        <v>126</v>
      </c>
      <c r="DM117" s="1015"/>
      <c r="DN117" s="1015"/>
      <c r="DO117" s="1015"/>
      <c r="DP117" s="1016"/>
      <c r="DQ117" s="1017" t="s">
        <v>442</v>
      </c>
      <c r="DR117" s="1015"/>
      <c r="DS117" s="1015"/>
      <c r="DT117" s="1015"/>
      <c r="DU117" s="1016"/>
      <c r="DV117" s="1018" t="s">
        <v>446</v>
      </c>
      <c r="DW117" s="1019"/>
      <c r="DX117" s="1019"/>
      <c r="DY117" s="1019"/>
      <c r="DZ117" s="1020"/>
    </row>
    <row r="118" spans="1:130" s="247" customFormat="1" ht="26.25" customHeight="1" x14ac:dyDescent="0.15">
      <c r="A118" s="960" t="s">
        <v>437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435</v>
      </c>
      <c r="AB118" s="941"/>
      <c r="AC118" s="941"/>
      <c r="AD118" s="941"/>
      <c r="AE118" s="942"/>
      <c r="AF118" s="940" t="s">
        <v>309</v>
      </c>
      <c r="AG118" s="941"/>
      <c r="AH118" s="941"/>
      <c r="AI118" s="941"/>
      <c r="AJ118" s="942"/>
      <c r="AK118" s="940" t="s">
        <v>308</v>
      </c>
      <c r="AL118" s="941"/>
      <c r="AM118" s="941"/>
      <c r="AN118" s="941"/>
      <c r="AO118" s="942"/>
      <c r="AP118" s="1027" t="s">
        <v>436</v>
      </c>
      <c r="AQ118" s="1028"/>
      <c r="AR118" s="1028"/>
      <c r="AS118" s="1028"/>
      <c r="AT118" s="1029"/>
      <c r="AU118" s="956"/>
      <c r="AV118" s="957"/>
      <c r="AW118" s="957"/>
      <c r="AX118" s="957"/>
      <c r="AY118" s="957"/>
      <c r="AZ118" s="1030" t="s">
        <v>477</v>
      </c>
      <c r="BA118" s="1021"/>
      <c r="BB118" s="1021"/>
      <c r="BC118" s="1021"/>
      <c r="BD118" s="1021"/>
      <c r="BE118" s="1021"/>
      <c r="BF118" s="1021"/>
      <c r="BG118" s="1021"/>
      <c r="BH118" s="1021"/>
      <c r="BI118" s="1021"/>
      <c r="BJ118" s="1021"/>
      <c r="BK118" s="1021"/>
      <c r="BL118" s="1021"/>
      <c r="BM118" s="1021"/>
      <c r="BN118" s="1021"/>
      <c r="BO118" s="1021"/>
      <c r="BP118" s="1022"/>
      <c r="BQ118" s="1053">
        <v>26742</v>
      </c>
      <c r="BR118" s="1054"/>
      <c r="BS118" s="1054"/>
      <c r="BT118" s="1054"/>
      <c r="BU118" s="1054"/>
      <c r="BV118" s="1054">
        <v>33163</v>
      </c>
      <c r="BW118" s="1054"/>
      <c r="BX118" s="1054"/>
      <c r="BY118" s="1054"/>
      <c r="BZ118" s="1054"/>
      <c r="CA118" s="1054">
        <v>50173</v>
      </c>
      <c r="CB118" s="1054"/>
      <c r="CC118" s="1054"/>
      <c r="CD118" s="1054"/>
      <c r="CE118" s="1054"/>
      <c r="CF118" s="970">
        <v>2.5</v>
      </c>
      <c r="CG118" s="971"/>
      <c r="CH118" s="971"/>
      <c r="CI118" s="971"/>
      <c r="CJ118" s="971"/>
      <c r="CK118" s="1001"/>
      <c r="CL118" s="1002"/>
      <c r="CM118" s="972" t="s">
        <v>478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453</v>
      </c>
      <c r="DH118" s="1015"/>
      <c r="DI118" s="1015"/>
      <c r="DJ118" s="1015"/>
      <c r="DK118" s="1016"/>
      <c r="DL118" s="1017" t="s">
        <v>456</v>
      </c>
      <c r="DM118" s="1015"/>
      <c r="DN118" s="1015"/>
      <c r="DO118" s="1015"/>
      <c r="DP118" s="1016"/>
      <c r="DQ118" s="1017" t="s">
        <v>126</v>
      </c>
      <c r="DR118" s="1015"/>
      <c r="DS118" s="1015"/>
      <c r="DT118" s="1015"/>
      <c r="DU118" s="1016"/>
      <c r="DV118" s="1018" t="s">
        <v>126</v>
      </c>
      <c r="DW118" s="1019"/>
      <c r="DX118" s="1019"/>
      <c r="DY118" s="1019"/>
      <c r="DZ118" s="1020"/>
    </row>
    <row r="119" spans="1:130" s="247" customFormat="1" ht="26.25" customHeight="1" x14ac:dyDescent="0.15">
      <c r="A119" s="1114" t="s">
        <v>440</v>
      </c>
      <c r="B119" s="1000"/>
      <c r="C119" s="979" t="s">
        <v>441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126</v>
      </c>
      <c r="AB119" s="948"/>
      <c r="AC119" s="948"/>
      <c r="AD119" s="948"/>
      <c r="AE119" s="949"/>
      <c r="AF119" s="950" t="s">
        <v>456</v>
      </c>
      <c r="AG119" s="948"/>
      <c r="AH119" s="948"/>
      <c r="AI119" s="948"/>
      <c r="AJ119" s="949"/>
      <c r="AK119" s="950" t="s">
        <v>445</v>
      </c>
      <c r="AL119" s="948"/>
      <c r="AM119" s="948"/>
      <c r="AN119" s="948"/>
      <c r="AO119" s="949"/>
      <c r="AP119" s="951" t="s">
        <v>479</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480</v>
      </c>
      <c r="BP119" s="1062"/>
      <c r="BQ119" s="1053">
        <v>9933109</v>
      </c>
      <c r="BR119" s="1054"/>
      <c r="BS119" s="1054"/>
      <c r="BT119" s="1054"/>
      <c r="BU119" s="1054"/>
      <c r="BV119" s="1054">
        <v>10007215</v>
      </c>
      <c r="BW119" s="1054"/>
      <c r="BX119" s="1054"/>
      <c r="BY119" s="1054"/>
      <c r="BZ119" s="1054"/>
      <c r="CA119" s="1054">
        <v>10347230</v>
      </c>
      <c r="CB119" s="1054"/>
      <c r="CC119" s="1054"/>
      <c r="CD119" s="1054"/>
      <c r="CE119" s="1054"/>
      <c r="CF119" s="1055"/>
      <c r="CG119" s="1056"/>
      <c r="CH119" s="1056"/>
      <c r="CI119" s="1056"/>
      <c r="CJ119" s="1057"/>
      <c r="CK119" s="1003"/>
      <c r="CL119" s="1004"/>
      <c r="CM119" s="1058" t="s">
        <v>481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126</v>
      </c>
      <c r="DH119" s="1040"/>
      <c r="DI119" s="1040"/>
      <c r="DJ119" s="1040"/>
      <c r="DK119" s="1041"/>
      <c r="DL119" s="1039" t="s">
        <v>479</v>
      </c>
      <c r="DM119" s="1040"/>
      <c r="DN119" s="1040"/>
      <c r="DO119" s="1040"/>
      <c r="DP119" s="1041"/>
      <c r="DQ119" s="1039" t="s">
        <v>449</v>
      </c>
      <c r="DR119" s="1040"/>
      <c r="DS119" s="1040"/>
      <c r="DT119" s="1040"/>
      <c r="DU119" s="1041"/>
      <c r="DV119" s="1042" t="s">
        <v>126</v>
      </c>
      <c r="DW119" s="1043"/>
      <c r="DX119" s="1043"/>
      <c r="DY119" s="1043"/>
      <c r="DZ119" s="1044"/>
    </row>
    <row r="120" spans="1:130" s="247" customFormat="1" ht="26.25" customHeight="1" x14ac:dyDescent="0.15">
      <c r="A120" s="1115"/>
      <c r="B120" s="1002"/>
      <c r="C120" s="972" t="s">
        <v>450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452</v>
      </c>
      <c r="AB120" s="1015"/>
      <c r="AC120" s="1015"/>
      <c r="AD120" s="1015"/>
      <c r="AE120" s="1016"/>
      <c r="AF120" s="1017" t="s">
        <v>479</v>
      </c>
      <c r="AG120" s="1015"/>
      <c r="AH120" s="1015"/>
      <c r="AI120" s="1015"/>
      <c r="AJ120" s="1016"/>
      <c r="AK120" s="1017" t="s">
        <v>479</v>
      </c>
      <c r="AL120" s="1015"/>
      <c r="AM120" s="1015"/>
      <c r="AN120" s="1015"/>
      <c r="AO120" s="1016"/>
      <c r="AP120" s="1018" t="s">
        <v>464</v>
      </c>
      <c r="AQ120" s="1019"/>
      <c r="AR120" s="1019"/>
      <c r="AS120" s="1019"/>
      <c r="AT120" s="1020"/>
      <c r="AU120" s="1045" t="s">
        <v>482</v>
      </c>
      <c r="AV120" s="1046"/>
      <c r="AW120" s="1046"/>
      <c r="AX120" s="1046"/>
      <c r="AY120" s="1047"/>
      <c r="AZ120" s="996" t="s">
        <v>483</v>
      </c>
      <c r="BA120" s="945"/>
      <c r="BB120" s="945"/>
      <c r="BC120" s="945"/>
      <c r="BD120" s="945"/>
      <c r="BE120" s="945"/>
      <c r="BF120" s="945"/>
      <c r="BG120" s="945"/>
      <c r="BH120" s="945"/>
      <c r="BI120" s="945"/>
      <c r="BJ120" s="945"/>
      <c r="BK120" s="945"/>
      <c r="BL120" s="945"/>
      <c r="BM120" s="945"/>
      <c r="BN120" s="945"/>
      <c r="BO120" s="945"/>
      <c r="BP120" s="946"/>
      <c r="BQ120" s="982">
        <v>1095018</v>
      </c>
      <c r="BR120" s="983"/>
      <c r="BS120" s="983"/>
      <c r="BT120" s="983"/>
      <c r="BU120" s="983"/>
      <c r="BV120" s="983">
        <v>979922</v>
      </c>
      <c r="BW120" s="983"/>
      <c r="BX120" s="983"/>
      <c r="BY120" s="983"/>
      <c r="BZ120" s="983"/>
      <c r="CA120" s="983">
        <v>915122</v>
      </c>
      <c r="CB120" s="983"/>
      <c r="CC120" s="983"/>
      <c r="CD120" s="983"/>
      <c r="CE120" s="983"/>
      <c r="CF120" s="997">
        <v>46.2</v>
      </c>
      <c r="CG120" s="998"/>
      <c r="CH120" s="998"/>
      <c r="CI120" s="998"/>
      <c r="CJ120" s="998"/>
      <c r="CK120" s="1063" t="s">
        <v>484</v>
      </c>
      <c r="CL120" s="1064"/>
      <c r="CM120" s="1064"/>
      <c r="CN120" s="1064"/>
      <c r="CO120" s="1065"/>
      <c r="CP120" s="1071" t="s">
        <v>485</v>
      </c>
      <c r="CQ120" s="1072"/>
      <c r="CR120" s="1072"/>
      <c r="CS120" s="1072"/>
      <c r="CT120" s="1072"/>
      <c r="CU120" s="1072"/>
      <c r="CV120" s="1072"/>
      <c r="CW120" s="1072"/>
      <c r="CX120" s="1072"/>
      <c r="CY120" s="1072"/>
      <c r="CZ120" s="1072"/>
      <c r="DA120" s="1072"/>
      <c r="DB120" s="1072"/>
      <c r="DC120" s="1072"/>
      <c r="DD120" s="1072"/>
      <c r="DE120" s="1072"/>
      <c r="DF120" s="1073"/>
      <c r="DG120" s="982">
        <v>2641965</v>
      </c>
      <c r="DH120" s="983"/>
      <c r="DI120" s="983"/>
      <c r="DJ120" s="983"/>
      <c r="DK120" s="983"/>
      <c r="DL120" s="983">
        <v>2905984</v>
      </c>
      <c r="DM120" s="983"/>
      <c r="DN120" s="983"/>
      <c r="DO120" s="983"/>
      <c r="DP120" s="983"/>
      <c r="DQ120" s="983">
        <v>3115778</v>
      </c>
      <c r="DR120" s="983"/>
      <c r="DS120" s="983"/>
      <c r="DT120" s="983"/>
      <c r="DU120" s="983"/>
      <c r="DV120" s="984">
        <v>157.30000000000001</v>
      </c>
      <c r="DW120" s="984"/>
      <c r="DX120" s="984"/>
      <c r="DY120" s="984"/>
      <c r="DZ120" s="985"/>
    </row>
    <row r="121" spans="1:130" s="247" customFormat="1" ht="26.25" customHeight="1" x14ac:dyDescent="0.15">
      <c r="A121" s="1115"/>
      <c r="B121" s="1002"/>
      <c r="C121" s="1023" t="s">
        <v>486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460</v>
      </c>
      <c r="AB121" s="1015"/>
      <c r="AC121" s="1015"/>
      <c r="AD121" s="1015"/>
      <c r="AE121" s="1016"/>
      <c r="AF121" s="1017" t="s">
        <v>445</v>
      </c>
      <c r="AG121" s="1015"/>
      <c r="AH121" s="1015"/>
      <c r="AI121" s="1015"/>
      <c r="AJ121" s="1016"/>
      <c r="AK121" s="1017" t="s">
        <v>451</v>
      </c>
      <c r="AL121" s="1015"/>
      <c r="AM121" s="1015"/>
      <c r="AN121" s="1015"/>
      <c r="AO121" s="1016"/>
      <c r="AP121" s="1018" t="s">
        <v>464</v>
      </c>
      <c r="AQ121" s="1019"/>
      <c r="AR121" s="1019"/>
      <c r="AS121" s="1019"/>
      <c r="AT121" s="1020"/>
      <c r="AU121" s="1048"/>
      <c r="AV121" s="1049"/>
      <c r="AW121" s="1049"/>
      <c r="AX121" s="1049"/>
      <c r="AY121" s="1050"/>
      <c r="AZ121" s="1005" t="s">
        <v>487</v>
      </c>
      <c r="BA121" s="1006"/>
      <c r="BB121" s="1006"/>
      <c r="BC121" s="1006"/>
      <c r="BD121" s="1006"/>
      <c r="BE121" s="1006"/>
      <c r="BF121" s="1006"/>
      <c r="BG121" s="1006"/>
      <c r="BH121" s="1006"/>
      <c r="BI121" s="1006"/>
      <c r="BJ121" s="1006"/>
      <c r="BK121" s="1006"/>
      <c r="BL121" s="1006"/>
      <c r="BM121" s="1006"/>
      <c r="BN121" s="1006"/>
      <c r="BO121" s="1006"/>
      <c r="BP121" s="1007"/>
      <c r="BQ121" s="975" t="s">
        <v>452</v>
      </c>
      <c r="BR121" s="976"/>
      <c r="BS121" s="976"/>
      <c r="BT121" s="976"/>
      <c r="BU121" s="976"/>
      <c r="BV121" s="976" t="s">
        <v>126</v>
      </c>
      <c r="BW121" s="976"/>
      <c r="BX121" s="976"/>
      <c r="BY121" s="976"/>
      <c r="BZ121" s="976"/>
      <c r="CA121" s="976" t="s">
        <v>479</v>
      </c>
      <c r="CB121" s="976"/>
      <c r="CC121" s="976"/>
      <c r="CD121" s="976"/>
      <c r="CE121" s="976"/>
      <c r="CF121" s="970" t="s">
        <v>126</v>
      </c>
      <c r="CG121" s="971"/>
      <c r="CH121" s="971"/>
      <c r="CI121" s="971"/>
      <c r="CJ121" s="971"/>
      <c r="CK121" s="1066"/>
      <c r="CL121" s="1067"/>
      <c r="CM121" s="1067"/>
      <c r="CN121" s="1067"/>
      <c r="CO121" s="1068"/>
      <c r="CP121" s="1076" t="s">
        <v>488</v>
      </c>
      <c r="CQ121" s="1077"/>
      <c r="CR121" s="1077"/>
      <c r="CS121" s="1077"/>
      <c r="CT121" s="1077"/>
      <c r="CU121" s="1077"/>
      <c r="CV121" s="1077"/>
      <c r="CW121" s="1077"/>
      <c r="CX121" s="1077"/>
      <c r="CY121" s="1077"/>
      <c r="CZ121" s="1077"/>
      <c r="DA121" s="1077"/>
      <c r="DB121" s="1077"/>
      <c r="DC121" s="1077"/>
      <c r="DD121" s="1077"/>
      <c r="DE121" s="1077"/>
      <c r="DF121" s="1078"/>
      <c r="DG121" s="975">
        <v>1705627</v>
      </c>
      <c r="DH121" s="976"/>
      <c r="DI121" s="976"/>
      <c r="DJ121" s="976"/>
      <c r="DK121" s="976"/>
      <c r="DL121" s="976">
        <v>1644151</v>
      </c>
      <c r="DM121" s="976"/>
      <c r="DN121" s="976"/>
      <c r="DO121" s="976"/>
      <c r="DP121" s="976"/>
      <c r="DQ121" s="976">
        <v>1575058</v>
      </c>
      <c r="DR121" s="976"/>
      <c r="DS121" s="976"/>
      <c r="DT121" s="976"/>
      <c r="DU121" s="976"/>
      <c r="DV121" s="977">
        <v>79.5</v>
      </c>
      <c r="DW121" s="977"/>
      <c r="DX121" s="977"/>
      <c r="DY121" s="977"/>
      <c r="DZ121" s="978"/>
    </row>
    <row r="122" spans="1:130" s="247" customFormat="1" ht="26.25" customHeight="1" x14ac:dyDescent="0.15">
      <c r="A122" s="1115"/>
      <c r="B122" s="1002"/>
      <c r="C122" s="972" t="s">
        <v>467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479</v>
      </c>
      <c r="AB122" s="1015"/>
      <c r="AC122" s="1015"/>
      <c r="AD122" s="1015"/>
      <c r="AE122" s="1016"/>
      <c r="AF122" s="1017" t="s">
        <v>446</v>
      </c>
      <c r="AG122" s="1015"/>
      <c r="AH122" s="1015"/>
      <c r="AI122" s="1015"/>
      <c r="AJ122" s="1016"/>
      <c r="AK122" s="1017" t="s">
        <v>446</v>
      </c>
      <c r="AL122" s="1015"/>
      <c r="AM122" s="1015"/>
      <c r="AN122" s="1015"/>
      <c r="AO122" s="1016"/>
      <c r="AP122" s="1018" t="s">
        <v>445</v>
      </c>
      <c r="AQ122" s="1019"/>
      <c r="AR122" s="1019"/>
      <c r="AS122" s="1019"/>
      <c r="AT122" s="1020"/>
      <c r="AU122" s="1048"/>
      <c r="AV122" s="1049"/>
      <c r="AW122" s="1049"/>
      <c r="AX122" s="1049"/>
      <c r="AY122" s="1050"/>
      <c r="AZ122" s="1030" t="s">
        <v>489</v>
      </c>
      <c r="BA122" s="1021"/>
      <c r="BB122" s="1021"/>
      <c r="BC122" s="1021"/>
      <c r="BD122" s="1021"/>
      <c r="BE122" s="1021"/>
      <c r="BF122" s="1021"/>
      <c r="BG122" s="1021"/>
      <c r="BH122" s="1021"/>
      <c r="BI122" s="1021"/>
      <c r="BJ122" s="1021"/>
      <c r="BK122" s="1021"/>
      <c r="BL122" s="1021"/>
      <c r="BM122" s="1021"/>
      <c r="BN122" s="1021"/>
      <c r="BO122" s="1021"/>
      <c r="BP122" s="1022"/>
      <c r="BQ122" s="1053">
        <v>5377678</v>
      </c>
      <c r="BR122" s="1054"/>
      <c r="BS122" s="1054"/>
      <c r="BT122" s="1054"/>
      <c r="BU122" s="1054"/>
      <c r="BV122" s="1054">
        <v>5520942</v>
      </c>
      <c r="BW122" s="1054"/>
      <c r="BX122" s="1054"/>
      <c r="BY122" s="1054"/>
      <c r="BZ122" s="1054"/>
      <c r="CA122" s="1054">
        <v>5391696</v>
      </c>
      <c r="CB122" s="1054"/>
      <c r="CC122" s="1054"/>
      <c r="CD122" s="1054"/>
      <c r="CE122" s="1054"/>
      <c r="CF122" s="1074">
        <v>272.2</v>
      </c>
      <c r="CG122" s="1075"/>
      <c r="CH122" s="1075"/>
      <c r="CI122" s="1075"/>
      <c r="CJ122" s="1075"/>
      <c r="CK122" s="1066"/>
      <c r="CL122" s="1067"/>
      <c r="CM122" s="1067"/>
      <c r="CN122" s="1067"/>
      <c r="CO122" s="1068"/>
      <c r="CP122" s="1076" t="s">
        <v>490</v>
      </c>
      <c r="CQ122" s="1077"/>
      <c r="CR122" s="1077"/>
      <c r="CS122" s="1077"/>
      <c r="CT122" s="1077"/>
      <c r="CU122" s="1077"/>
      <c r="CV122" s="1077"/>
      <c r="CW122" s="1077"/>
      <c r="CX122" s="1077"/>
      <c r="CY122" s="1077"/>
      <c r="CZ122" s="1077"/>
      <c r="DA122" s="1077"/>
      <c r="DB122" s="1077"/>
      <c r="DC122" s="1077"/>
      <c r="DD122" s="1077"/>
      <c r="DE122" s="1077"/>
      <c r="DF122" s="1078"/>
      <c r="DG122" s="975">
        <v>4148</v>
      </c>
      <c r="DH122" s="976"/>
      <c r="DI122" s="976"/>
      <c r="DJ122" s="976"/>
      <c r="DK122" s="976"/>
      <c r="DL122" s="976">
        <v>4238</v>
      </c>
      <c r="DM122" s="976"/>
      <c r="DN122" s="976"/>
      <c r="DO122" s="976"/>
      <c r="DP122" s="976"/>
      <c r="DQ122" s="976">
        <v>3902</v>
      </c>
      <c r="DR122" s="976"/>
      <c r="DS122" s="976"/>
      <c r="DT122" s="976"/>
      <c r="DU122" s="976"/>
      <c r="DV122" s="977">
        <v>0.2</v>
      </c>
      <c r="DW122" s="977"/>
      <c r="DX122" s="977"/>
      <c r="DY122" s="977"/>
      <c r="DZ122" s="978"/>
    </row>
    <row r="123" spans="1:130" s="247" customFormat="1" ht="26.25" customHeight="1" x14ac:dyDescent="0.15">
      <c r="A123" s="1115"/>
      <c r="B123" s="1002"/>
      <c r="C123" s="972" t="s">
        <v>473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452</v>
      </c>
      <c r="AB123" s="1015"/>
      <c r="AC123" s="1015"/>
      <c r="AD123" s="1015"/>
      <c r="AE123" s="1016"/>
      <c r="AF123" s="1017" t="s">
        <v>446</v>
      </c>
      <c r="AG123" s="1015"/>
      <c r="AH123" s="1015"/>
      <c r="AI123" s="1015"/>
      <c r="AJ123" s="1016"/>
      <c r="AK123" s="1017" t="s">
        <v>446</v>
      </c>
      <c r="AL123" s="1015"/>
      <c r="AM123" s="1015"/>
      <c r="AN123" s="1015"/>
      <c r="AO123" s="1016"/>
      <c r="AP123" s="1018" t="s">
        <v>456</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491</v>
      </c>
      <c r="BP123" s="1062"/>
      <c r="BQ123" s="1121">
        <v>6472696</v>
      </c>
      <c r="BR123" s="1122"/>
      <c r="BS123" s="1122"/>
      <c r="BT123" s="1122"/>
      <c r="BU123" s="1122"/>
      <c r="BV123" s="1122">
        <v>6500864</v>
      </c>
      <c r="BW123" s="1122"/>
      <c r="BX123" s="1122"/>
      <c r="BY123" s="1122"/>
      <c r="BZ123" s="1122"/>
      <c r="CA123" s="1122">
        <v>6306818</v>
      </c>
      <c r="CB123" s="1122"/>
      <c r="CC123" s="1122"/>
      <c r="CD123" s="1122"/>
      <c r="CE123" s="1122"/>
      <c r="CF123" s="1055"/>
      <c r="CG123" s="1056"/>
      <c r="CH123" s="1056"/>
      <c r="CI123" s="1056"/>
      <c r="CJ123" s="1057"/>
      <c r="CK123" s="1066"/>
      <c r="CL123" s="1067"/>
      <c r="CM123" s="1067"/>
      <c r="CN123" s="1067"/>
      <c r="CO123" s="1068"/>
      <c r="CP123" s="1076" t="s">
        <v>492</v>
      </c>
      <c r="CQ123" s="1077"/>
      <c r="CR123" s="1077"/>
      <c r="CS123" s="1077"/>
      <c r="CT123" s="1077"/>
      <c r="CU123" s="1077"/>
      <c r="CV123" s="1077"/>
      <c r="CW123" s="1077"/>
      <c r="CX123" s="1077"/>
      <c r="CY123" s="1077"/>
      <c r="CZ123" s="1077"/>
      <c r="DA123" s="1077"/>
      <c r="DB123" s="1077"/>
      <c r="DC123" s="1077"/>
      <c r="DD123" s="1077"/>
      <c r="DE123" s="1077"/>
      <c r="DF123" s="1078"/>
      <c r="DG123" s="1014" t="s">
        <v>449</v>
      </c>
      <c r="DH123" s="1015"/>
      <c r="DI123" s="1015"/>
      <c r="DJ123" s="1015"/>
      <c r="DK123" s="1016"/>
      <c r="DL123" s="1017" t="s">
        <v>452</v>
      </c>
      <c r="DM123" s="1015"/>
      <c r="DN123" s="1015"/>
      <c r="DO123" s="1015"/>
      <c r="DP123" s="1016"/>
      <c r="DQ123" s="1017" t="s">
        <v>446</v>
      </c>
      <c r="DR123" s="1015"/>
      <c r="DS123" s="1015"/>
      <c r="DT123" s="1015"/>
      <c r="DU123" s="1016"/>
      <c r="DV123" s="1018" t="s">
        <v>449</v>
      </c>
      <c r="DW123" s="1019"/>
      <c r="DX123" s="1019"/>
      <c r="DY123" s="1019"/>
      <c r="DZ123" s="1020"/>
    </row>
    <row r="124" spans="1:130" s="247" customFormat="1" ht="26.25" customHeight="1" thickBot="1" x14ac:dyDescent="0.2">
      <c r="A124" s="1115"/>
      <c r="B124" s="1002"/>
      <c r="C124" s="972" t="s">
        <v>476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460</v>
      </c>
      <c r="AB124" s="1015"/>
      <c r="AC124" s="1015"/>
      <c r="AD124" s="1015"/>
      <c r="AE124" s="1016"/>
      <c r="AF124" s="1017" t="s">
        <v>449</v>
      </c>
      <c r="AG124" s="1015"/>
      <c r="AH124" s="1015"/>
      <c r="AI124" s="1015"/>
      <c r="AJ124" s="1016"/>
      <c r="AK124" s="1017" t="s">
        <v>449</v>
      </c>
      <c r="AL124" s="1015"/>
      <c r="AM124" s="1015"/>
      <c r="AN124" s="1015"/>
      <c r="AO124" s="1016"/>
      <c r="AP124" s="1018" t="s">
        <v>452</v>
      </c>
      <c r="AQ124" s="1019"/>
      <c r="AR124" s="1019"/>
      <c r="AS124" s="1019"/>
      <c r="AT124" s="1020"/>
      <c r="AU124" s="1117" t="s">
        <v>493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170.9</v>
      </c>
      <c r="BR124" s="1084"/>
      <c r="BS124" s="1084"/>
      <c r="BT124" s="1084"/>
      <c r="BU124" s="1084"/>
      <c r="BV124" s="1084">
        <v>175.9</v>
      </c>
      <c r="BW124" s="1084"/>
      <c r="BX124" s="1084"/>
      <c r="BY124" s="1084"/>
      <c r="BZ124" s="1084"/>
      <c r="CA124" s="1084">
        <v>203.9</v>
      </c>
      <c r="CB124" s="1084"/>
      <c r="CC124" s="1084"/>
      <c r="CD124" s="1084"/>
      <c r="CE124" s="1084"/>
      <c r="CF124" s="1085"/>
      <c r="CG124" s="1086"/>
      <c r="CH124" s="1086"/>
      <c r="CI124" s="1086"/>
      <c r="CJ124" s="1087"/>
      <c r="CK124" s="1069"/>
      <c r="CL124" s="1069"/>
      <c r="CM124" s="1069"/>
      <c r="CN124" s="1069"/>
      <c r="CO124" s="1070"/>
      <c r="CP124" s="1076" t="s">
        <v>494</v>
      </c>
      <c r="CQ124" s="1077"/>
      <c r="CR124" s="1077"/>
      <c r="CS124" s="1077"/>
      <c r="CT124" s="1077"/>
      <c r="CU124" s="1077"/>
      <c r="CV124" s="1077"/>
      <c r="CW124" s="1077"/>
      <c r="CX124" s="1077"/>
      <c r="CY124" s="1077"/>
      <c r="CZ124" s="1077"/>
      <c r="DA124" s="1077"/>
      <c r="DB124" s="1077"/>
      <c r="DC124" s="1077"/>
      <c r="DD124" s="1077"/>
      <c r="DE124" s="1077"/>
      <c r="DF124" s="1078"/>
      <c r="DG124" s="1061" t="s">
        <v>446</v>
      </c>
      <c r="DH124" s="1040"/>
      <c r="DI124" s="1040"/>
      <c r="DJ124" s="1040"/>
      <c r="DK124" s="1041"/>
      <c r="DL124" s="1039" t="s">
        <v>460</v>
      </c>
      <c r="DM124" s="1040"/>
      <c r="DN124" s="1040"/>
      <c r="DO124" s="1040"/>
      <c r="DP124" s="1041"/>
      <c r="DQ124" s="1039" t="s">
        <v>445</v>
      </c>
      <c r="DR124" s="1040"/>
      <c r="DS124" s="1040"/>
      <c r="DT124" s="1040"/>
      <c r="DU124" s="1041"/>
      <c r="DV124" s="1042" t="s">
        <v>464</v>
      </c>
      <c r="DW124" s="1043"/>
      <c r="DX124" s="1043"/>
      <c r="DY124" s="1043"/>
      <c r="DZ124" s="1044"/>
    </row>
    <row r="125" spans="1:130" s="247" customFormat="1" ht="26.25" customHeight="1" x14ac:dyDescent="0.15">
      <c r="A125" s="1115"/>
      <c r="B125" s="1002"/>
      <c r="C125" s="972" t="s">
        <v>478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460</v>
      </c>
      <c r="AB125" s="1015"/>
      <c r="AC125" s="1015"/>
      <c r="AD125" s="1015"/>
      <c r="AE125" s="1016"/>
      <c r="AF125" s="1017" t="s">
        <v>464</v>
      </c>
      <c r="AG125" s="1015"/>
      <c r="AH125" s="1015"/>
      <c r="AI125" s="1015"/>
      <c r="AJ125" s="1016"/>
      <c r="AK125" s="1017" t="s">
        <v>446</v>
      </c>
      <c r="AL125" s="1015"/>
      <c r="AM125" s="1015"/>
      <c r="AN125" s="1015"/>
      <c r="AO125" s="1016"/>
      <c r="AP125" s="1018" t="s">
        <v>453</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495</v>
      </c>
      <c r="CL125" s="1064"/>
      <c r="CM125" s="1064"/>
      <c r="CN125" s="1064"/>
      <c r="CO125" s="1065"/>
      <c r="CP125" s="996" t="s">
        <v>496</v>
      </c>
      <c r="CQ125" s="945"/>
      <c r="CR125" s="945"/>
      <c r="CS125" s="945"/>
      <c r="CT125" s="945"/>
      <c r="CU125" s="945"/>
      <c r="CV125" s="945"/>
      <c r="CW125" s="945"/>
      <c r="CX125" s="945"/>
      <c r="CY125" s="945"/>
      <c r="CZ125" s="945"/>
      <c r="DA125" s="945"/>
      <c r="DB125" s="945"/>
      <c r="DC125" s="945"/>
      <c r="DD125" s="945"/>
      <c r="DE125" s="945"/>
      <c r="DF125" s="946"/>
      <c r="DG125" s="982" t="s">
        <v>453</v>
      </c>
      <c r="DH125" s="983"/>
      <c r="DI125" s="983"/>
      <c r="DJ125" s="983"/>
      <c r="DK125" s="983"/>
      <c r="DL125" s="983" t="s">
        <v>460</v>
      </c>
      <c r="DM125" s="983"/>
      <c r="DN125" s="983"/>
      <c r="DO125" s="983"/>
      <c r="DP125" s="983"/>
      <c r="DQ125" s="983" t="s">
        <v>460</v>
      </c>
      <c r="DR125" s="983"/>
      <c r="DS125" s="983"/>
      <c r="DT125" s="983"/>
      <c r="DU125" s="983"/>
      <c r="DV125" s="984" t="s">
        <v>446</v>
      </c>
      <c r="DW125" s="984"/>
      <c r="DX125" s="984"/>
      <c r="DY125" s="984"/>
      <c r="DZ125" s="985"/>
    </row>
    <row r="126" spans="1:130" s="247" customFormat="1" ht="26.25" customHeight="1" thickBot="1" x14ac:dyDescent="0.2">
      <c r="A126" s="1115"/>
      <c r="B126" s="1002"/>
      <c r="C126" s="972" t="s">
        <v>481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453</v>
      </c>
      <c r="AB126" s="1015"/>
      <c r="AC126" s="1015"/>
      <c r="AD126" s="1015"/>
      <c r="AE126" s="1016"/>
      <c r="AF126" s="1017" t="s">
        <v>449</v>
      </c>
      <c r="AG126" s="1015"/>
      <c r="AH126" s="1015"/>
      <c r="AI126" s="1015"/>
      <c r="AJ126" s="1016"/>
      <c r="AK126" s="1017" t="s">
        <v>464</v>
      </c>
      <c r="AL126" s="1015"/>
      <c r="AM126" s="1015"/>
      <c r="AN126" s="1015"/>
      <c r="AO126" s="1016"/>
      <c r="AP126" s="1018" t="s">
        <v>464</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497</v>
      </c>
      <c r="CQ126" s="1006"/>
      <c r="CR126" s="1006"/>
      <c r="CS126" s="1006"/>
      <c r="CT126" s="1006"/>
      <c r="CU126" s="1006"/>
      <c r="CV126" s="1006"/>
      <c r="CW126" s="1006"/>
      <c r="CX126" s="1006"/>
      <c r="CY126" s="1006"/>
      <c r="CZ126" s="1006"/>
      <c r="DA126" s="1006"/>
      <c r="DB126" s="1006"/>
      <c r="DC126" s="1006"/>
      <c r="DD126" s="1006"/>
      <c r="DE126" s="1006"/>
      <c r="DF126" s="1007"/>
      <c r="DG126" s="975" t="s">
        <v>453</v>
      </c>
      <c r="DH126" s="976"/>
      <c r="DI126" s="976"/>
      <c r="DJ126" s="976"/>
      <c r="DK126" s="976"/>
      <c r="DL126" s="976" t="s">
        <v>449</v>
      </c>
      <c r="DM126" s="976"/>
      <c r="DN126" s="976"/>
      <c r="DO126" s="976"/>
      <c r="DP126" s="976"/>
      <c r="DQ126" s="976" t="s">
        <v>453</v>
      </c>
      <c r="DR126" s="976"/>
      <c r="DS126" s="976"/>
      <c r="DT126" s="976"/>
      <c r="DU126" s="976"/>
      <c r="DV126" s="977" t="s">
        <v>464</v>
      </c>
      <c r="DW126" s="977"/>
      <c r="DX126" s="977"/>
      <c r="DY126" s="977"/>
      <c r="DZ126" s="978"/>
    </row>
    <row r="127" spans="1:130" s="247" customFormat="1" ht="26.25" customHeight="1" x14ac:dyDescent="0.15">
      <c r="A127" s="1116"/>
      <c r="B127" s="1004"/>
      <c r="C127" s="1058" t="s">
        <v>498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460</v>
      </c>
      <c r="AB127" s="1015"/>
      <c r="AC127" s="1015"/>
      <c r="AD127" s="1015"/>
      <c r="AE127" s="1016"/>
      <c r="AF127" s="1017" t="s">
        <v>460</v>
      </c>
      <c r="AG127" s="1015"/>
      <c r="AH127" s="1015"/>
      <c r="AI127" s="1015"/>
      <c r="AJ127" s="1016"/>
      <c r="AK127" s="1017" t="s">
        <v>460</v>
      </c>
      <c r="AL127" s="1015"/>
      <c r="AM127" s="1015"/>
      <c r="AN127" s="1015"/>
      <c r="AO127" s="1016"/>
      <c r="AP127" s="1018" t="s">
        <v>464</v>
      </c>
      <c r="AQ127" s="1019"/>
      <c r="AR127" s="1019"/>
      <c r="AS127" s="1019"/>
      <c r="AT127" s="1020"/>
      <c r="AU127" s="283"/>
      <c r="AV127" s="283"/>
      <c r="AW127" s="283"/>
      <c r="AX127" s="1088" t="s">
        <v>499</v>
      </c>
      <c r="AY127" s="1089"/>
      <c r="AZ127" s="1089"/>
      <c r="BA127" s="1089"/>
      <c r="BB127" s="1089"/>
      <c r="BC127" s="1089"/>
      <c r="BD127" s="1089"/>
      <c r="BE127" s="1090"/>
      <c r="BF127" s="1091" t="s">
        <v>500</v>
      </c>
      <c r="BG127" s="1089"/>
      <c r="BH127" s="1089"/>
      <c r="BI127" s="1089"/>
      <c r="BJ127" s="1089"/>
      <c r="BK127" s="1089"/>
      <c r="BL127" s="1090"/>
      <c r="BM127" s="1091" t="s">
        <v>501</v>
      </c>
      <c r="BN127" s="1089"/>
      <c r="BO127" s="1089"/>
      <c r="BP127" s="1089"/>
      <c r="BQ127" s="1089"/>
      <c r="BR127" s="1089"/>
      <c r="BS127" s="1090"/>
      <c r="BT127" s="1091" t="s">
        <v>502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503</v>
      </c>
      <c r="CQ127" s="1006"/>
      <c r="CR127" s="1006"/>
      <c r="CS127" s="1006"/>
      <c r="CT127" s="1006"/>
      <c r="CU127" s="1006"/>
      <c r="CV127" s="1006"/>
      <c r="CW127" s="1006"/>
      <c r="CX127" s="1006"/>
      <c r="CY127" s="1006"/>
      <c r="CZ127" s="1006"/>
      <c r="DA127" s="1006"/>
      <c r="DB127" s="1006"/>
      <c r="DC127" s="1006"/>
      <c r="DD127" s="1006"/>
      <c r="DE127" s="1006"/>
      <c r="DF127" s="1007"/>
      <c r="DG127" s="975" t="s">
        <v>464</v>
      </c>
      <c r="DH127" s="976"/>
      <c r="DI127" s="976"/>
      <c r="DJ127" s="976"/>
      <c r="DK127" s="976"/>
      <c r="DL127" s="976" t="s">
        <v>460</v>
      </c>
      <c r="DM127" s="976"/>
      <c r="DN127" s="976"/>
      <c r="DO127" s="976"/>
      <c r="DP127" s="976"/>
      <c r="DQ127" s="976" t="s">
        <v>464</v>
      </c>
      <c r="DR127" s="976"/>
      <c r="DS127" s="976"/>
      <c r="DT127" s="976"/>
      <c r="DU127" s="976"/>
      <c r="DV127" s="977" t="s">
        <v>464</v>
      </c>
      <c r="DW127" s="977"/>
      <c r="DX127" s="977"/>
      <c r="DY127" s="977"/>
      <c r="DZ127" s="978"/>
    </row>
    <row r="128" spans="1:130" s="247" customFormat="1" ht="26.25" customHeight="1" thickBot="1" x14ac:dyDescent="0.2">
      <c r="A128" s="1099" t="s">
        <v>504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505</v>
      </c>
      <c r="X128" s="1101"/>
      <c r="Y128" s="1101"/>
      <c r="Z128" s="1102"/>
      <c r="AA128" s="1103">
        <v>310</v>
      </c>
      <c r="AB128" s="1104"/>
      <c r="AC128" s="1104"/>
      <c r="AD128" s="1104"/>
      <c r="AE128" s="1105"/>
      <c r="AF128" s="1106">
        <v>310</v>
      </c>
      <c r="AG128" s="1104"/>
      <c r="AH128" s="1104"/>
      <c r="AI128" s="1104"/>
      <c r="AJ128" s="1105"/>
      <c r="AK128" s="1106" t="s">
        <v>460</v>
      </c>
      <c r="AL128" s="1104"/>
      <c r="AM128" s="1104"/>
      <c r="AN128" s="1104"/>
      <c r="AO128" s="1105"/>
      <c r="AP128" s="1107"/>
      <c r="AQ128" s="1108"/>
      <c r="AR128" s="1108"/>
      <c r="AS128" s="1108"/>
      <c r="AT128" s="1109"/>
      <c r="AU128" s="283"/>
      <c r="AV128" s="283"/>
      <c r="AW128" s="283"/>
      <c r="AX128" s="944" t="s">
        <v>506</v>
      </c>
      <c r="AY128" s="945"/>
      <c r="AZ128" s="945"/>
      <c r="BA128" s="945"/>
      <c r="BB128" s="945"/>
      <c r="BC128" s="945"/>
      <c r="BD128" s="945"/>
      <c r="BE128" s="946"/>
      <c r="BF128" s="1110" t="s">
        <v>449</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507</v>
      </c>
      <c r="CQ128" s="1093"/>
      <c r="CR128" s="1093"/>
      <c r="CS128" s="1093"/>
      <c r="CT128" s="1093"/>
      <c r="CU128" s="1093"/>
      <c r="CV128" s="1093"/>
      <c r="CW128" s="1093"/>
      <c r="CX128" s="1093"/>
      <c r="CY128" s="1093"/>
      <c r="CZ128" s="1093"/>
      <c r="DA128" s="1093"/>
      <c r="DB128" s="1093"/>
      <c r="DC128" s="1093"/>
      <c r="DD128" s="1093"/>
      <c r="DE128" s="1093"/>
      <c r="DF128" s="1094"/>
      <c r="DG128" s="1095" t="s">
        <v>451</v>
      </c>
      <c r="DH128" s="1096"/>
      <c r="DI128" s="1096"/>
      <c r="DJ128" s="1096"/>
      <c r="DK128" s="1096"/>
      <c r="DL128" s="1096" t="s">
        <v>126</v>
      </c>
      <c r="DM128" s="1096"/>
      <c r="DN128" s="1096"/>
      <c r="DO128" s="1096"/>
      <c r="DP128" s="1096"/>
      <c r="DQ128" s="1096" t="s">
        <v>126</v>
      </c>
      <c r="DR128" s="1096"/>
      <c r="DS128" s="1096"/>
      <c r="DT128" s="1096"/>
      <c r="DU128" s="1096"/>
      <c r="DV128" s="1097" t="s">
        <v>451</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508</v>
      </c>
      <c r="X129" s="1130"/>
      <c r="Y129" s="1130"/>
      <c r="Z129" s="1131"/>
      <c r="AA129" s="1014">
        <v>2438068</v>
      </c>
      <c r="AB129" s="1015"/>
      <c r="AC129" s="1015"/>
      <c r="AD129" s="1015"/>
      <c r="AE129" s="1016"/>
      <c r="AF129" s="1017">
        <v>2447992</v>
      </c>
      <c r="AG129" s="1015"/>
      <c r="AH129" s="1015"/>
      <c r="AI129" s="1015"/>
      <c r="AJ129" s="1016"/>
      <c r="AK129" s="1017">
        <v>2447475</v>
      </c>
      <c r="AL129" s="1015"/>
      <c r="AM129" s="1015"/>
      <c r="AN129" s="1015"/>
      <c r="AO129" s="1016"/>
      <c r="AP129" s="1132"/>
      <c r="AQ129" s="1133"/>
      <c r="AR129" s="1133"/>
      <c r="AS129" s="1133"/>
      <c r="AT129" s="1134"/>
      <c r="AU129" s="285"/>
      <c r="AV129" s="285"/>
      <c r="AW129" s="285"/>
      <c r="AX129" s="1123" t="s">
        <v>509</v>
      </c>
      <c r="AY129" s="1006"/>
      <c r="AZ129" s="1006"/>
      <c r="BA129" s="1006"/>
      <c r="BB129" s="1006"/>
      <c r="BC129" s="1006"/>
      <c r="BD129" s="1006"/>
      <c r="BE129" s="1007"/>
      <c r="BF129" s="1124" t="s">
        <v>443</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510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511</v>
      </c>
      <c r="X130" s="1130"/>
      <c r="Y130" s="1130"/>
      <c r="Z130" s="1131"/>
      <c r="AA130" s="1014">
        <v>413738</v>
      </c>
      <c r="AB130" s="1015"/>
      <c r="AC130" s="1015"/>
      <c r="AD130" s="1015"/>
      <c r="AE130" s="1016"/>
      <c r="AF130" s="1017">
        <v>454717</v>
      </c>
      <c r="AG130" s="1015"/>
      <c r="AH130" s="1015"/>
      <c r="AI130" s="1015"/>
      <c r="AJ130" s="1016"/>
      <c r="AK130" s="1017">
        <v>466769</v>
      </c>
      <c r="AL130" s="1015"/>
      <c r="AM130" s="1015"/>
      <c r="AN130" s="1015"/>
      <c r="AO130" s="1016"/>
      <c r="AP130" s="1132"/>
      <c r="AQ130" s="1133"/>
      <c r="AR130" s="1133"/>
      <c r="AS130" s="1133"/>
      <c r="AT130" s="1134"/>
      <c r="AU130" s="285"/>
      <c r="AV130" s="285"/>
      <c r="AW130" s="285"/>
      <c r="AX130" s="1123" t="s">
        <v>512</v>
      </c>
      <c r="AY130" s="1006"/>
      <c r="AZ130" s="1006"/>
      <c r="BA130" s="1006"/>
      <c r="BB130" s="1006"/>
      <c r="BC130" s="1006"/>
      <c r="BD130" s="1006"/>
      <c r="BE130" s="1007"/>
      <c r="BF130" s="1160">
        <v>12.8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513</v>
      </c>
      <c r="X131" s="1168"/>
      <c r="Y131" s="1168"/>
      <c r="Z131" s="1169"/>
      <c r="AA131" s="1061">
        <v>2024330</v>
      </c>
      <c r="AB131" s="1040"/>
      <c r="AC131" s="1040"/>
      <c r="AD131" s="1040"/>
      <c r="AE131" s="1041"/>
      <c r="AF131" s="1039">
        <v>1993275</v>
      </c>
      <c r="AG131" s="1040"/>
      <c r="AH131" s="1040"/>
      <c r="AI131" s="1040"/>
      <c r="AJ131" s="1041"/>
      <c r="AK131" s="1039">
        <v>1980706</v>
      </c>
      <c r="AL131" s="1040"/>
      <c r="AM131" s="1040"/>
      <c r="AN131" s="1040"/>
      <c r="AO131" s="1041"/>
      <c r="AP131" s="1170"/>
      <c r="AQ131" s="1171"/>
      <c r="AR131" s="1171"/>
      <c r="AS131" s="1171"/>
      <c r="AT131" s="1172"/>
      <c r="AU131" s="285"/>
      <c r="AV131" s="285"/>
      <c r="AW131" s="285"/>
      <c r="AX131" s="1142" t="s">
        <v>514</v>
      </c>
      <c r="AY131" s="1093"/>
      <c r="AZ131" s="1093"/>
      <c r="BA131" s="1093"/>
      <c r="BB131" s="1093"/>
      <c r="BC131" s="1093"/>
      <c r="BD131" s="1093"/>
      <c r="BE131" s="1094"/>
      <c r="BF131" s="1143">
        <v>203.9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516</v>
      </c>
      <c r="W132" s="1153"/>
      <c r="X132" s="1153"/>
      <c r="Y132" s="1153"/>
      <c r="Z132" s="1154"/>
      <c r="AA132" s="1155">
        <v>12.9440358</v>
      </c>
      <c r="AB132" s="1156"/>
      <c r="AC132" s="1156"/>
      <c r="AD132" s="1156"/>
      <c r="AE132" s="1157"/>
      <c r="AF132" s="1158">
        <v>13.203847939999999</v>
      </c>
      <c r="AG132" s="1156"/>
      <c r="AH132" s="1156"/>
      <c r="AI132" s="1156"/>
      <c r="AJ132" s="1157"/>
      <c r="AK132" s="1158">
        <v>12.48590149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517</v>
      </c>
      <c r="W133" s="1136"/>
      <c r="X133" s="1136"/>
      <c r="Y133" s="1136"/>
      <c r="Z133" s="1137"/>
      <c r="AA133" s="1138">
        <v>11.1</v>
      </c>
      <c r="AB133" s="1139"/>
      <c r="AC133" s="1139"/>
      <c r="AD133" s="1139"/>
      <c r="AE133" s="1140"/>
      <c r="AF133" s="1138">
        <v>12.2</v>
      </c>
      <c r="AG133" s="1139"/>
      <c r="AH133" s="1139"/>
      <c r="AI133" s="1139"/>
      <c r="AJ133" s="1140"/>
      <c r="AK133" s="1138">
        <v>12.8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YQfrDmcnkgCPVBam1MSmPig1cWpUyo/zsT/iqq8Zt/FVt+bcV4lPPTb2j7VRGaYE1Wi7eupreVnoMpJUWvqwg==" saltValue="e/nU0ybQELgwtFQd5Av8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fmxyfKzcHXlE50iyjZjJV2YvfwbPOxoq0nhRyjqaIXT4KSzrFpO2kbh48NL6o+ASH7mXIOff1HY8TPn0ycpxQ==" saltValue="5JpAUAsgVsk7CzeW2qd1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u+jHA/gYGGG0ybITzEvtNYai6esNqdIx411iqZneIZkj63K+ien+RSp8njIpxeiG8JA8TGJPan3nyYGLHRmgQ==" saltValue="vxO1KZQOuxaYl8ozJGHi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521</v>
      </c>
      <c r="AP7" s="304"/>
      <c r="AQ7" s="305" t="s">
        <v>522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523</v>
      </c>
      <c r="AQ8" s="311" t="s">
        <v>524</v>
      </c>
      <c r="AR8" s="312" t="s">
        <v>525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526</v>
      </c>
      <c r="AL9" s="1179"/>
      <c r="AM9" s="1179"/>
      <c r="AN9" s="1180"/>
      <c r="AO9" s="313">
        <v>504511</v>
      </c>
      <c r="AP9" s="313">
        <v>88854</v>
      </c>
      <c r="AQ9" s="314">
        <v>114878</v>
      </c>
      <c r="AR9" s="315">
        <v>-22.7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527</v>
      </c>
      <c r="AL10" s="1179"/>
      <c r="AM10" s="1179"/>
      <c r="AN10" s="1180"/>
      <c r="AO10" s="316">
        <v>44831</v>
      </c>
      <c r="AP10" s="316">
        <v>7896</v>
      </c>
      <c r="AQ10" s="317">
        <v>13315</v>
      </c>
      <c r="AR10" s="318">
        <v>-40.700000000000003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528</v>
      </c>
      <c r="AL11" s="1179"/>
      <c r="AM11" s="1179"/>
      <c r="AN11" s="1180"/>
      <c r="AO11" s="316">
        <v>121673</v>
      </c>
      <c r="AP11" s="316">
        <v>21429</v>
      </c>
      <c r="AQ11" s="317">
        <v>14277</v>
      </c>
      <c r="AR11" s="318">
        <v>50.1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529</v>
      </c>
      <c r="AL12" s="1179"/>
      <c r="AM12" s="1179"/>
      <c r="AN12" s="1180"/>
      <c r="AO12" s="316">
        <v>45029</v>
      </c>
      <c r="AP12" s="316">
        <v>7930</v>
      </c>
      <c r="AQ12" s="317">
        <v>1942</v>
      </c>
      <c r="AR12" s="318">
        <v>308.3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530</v>
      </c>
      <c r="AL13" s="1179"/>
      <c r="AM13" s="1179"/>
      <c r="AN13" s="1180"/>
      <c r="AO13" s="316" t="s">
        <v>531</v>
      </c>
      <c r="AP13" s="316" t="s">
        <v>531</v>
      </c>
      <c r="AQ13" s="317" t="s">
        <v>531</v>
      </c>
      <c r="AR13" s="318" t="s">
        <v>531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532</v>
      </c>
      <c r="AL14" s="1179"/>
      <c r="AM14" s="1179"/>
      <c r="AN14" s="1180"/>
      <c r="AO14" s="316">
        <v>25088</v>
      </c>
      <c r="AP14" s="316">
        <v>4418</v>
      </c>
      <c r="AQ14" s="317">
        <v>4702</v>
      </c>
      <c r="AR14" s="318">
        <v>-6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533</v>
      </c>
      <c r="AL15" s="1179"/>
      <c r="AM15" s="1179"/>
      <c r="AN15" s="1180"/>
      <c r="AO15" s="316">
        <v>15366</v>
      </c>
      <c r="AP15" s="316">
        <v>2706</v>
      </c>
      <c r="AQ15" s="317">
        <v>3059</v>
      </c>
      <c r="AR15" s="318">
        <v>-11.5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534</v>
      </c>
      <c r="AL16" s="1182"/>
      <c r="AM16" s="1182"/>
      <c r="AN16" s="1183"/>
      <c r="AO16" s="316">
        <v>-57309</v>
      </c>
      <c r="AP16" s="316">
        <v>-10093</v>
      </c>
      <c r="AQ16" s="317">
        <v>-10160</v>
      </c>
      <c r="AR16" s="318">
        <v>-0.7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699189</v>
      </c>
      <c r="AP17" s="316">
        <v>123140</v>
      </c>
      <c r="AQ17" s="317">
        <v>142011</v>
      </c>
      <c r="AR17" s="318">
        <v>-13.3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536</v>
      </c>
      <c r="AP20" s="324" t="s">
        <v>537</v>
      </c>
      <c r="AQ20" s="325" t="s">
        <v>538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539</v>
      </c>
      <c r="AL21" s="1174"/>
      <c r="AM21" s="1174"/>
      <c r="AN21" s="1175"/>
      <c r="AO21" s="328">
        <v>10.39</v>
      </c>
      <c r="AP21" s="329">
        <v>13.22</v>
      </c>
      <c r="AQ21" s="330">
        <v>-2.83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540</v>
      </c>
      <c r="AL22" s="1174"/>
      <c r="AM22" s="1174"/>
      <c r="AN22" s="1175"/>
      <c r="AO22" s="333">
        <v>96.2</v>
      </c>
      <c r="AP22" s="334">
        <v>95.9</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521</v>
      </c>
      <c r="AP30" s="304"/>
      <c r="AQ30" s="305" t="s">
        <v>522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523</v>
      </c>
      <c r="AQ31" s="311" t="s">
        <v>524</v>
      </c>
      <c r="AR31" s="312" t="s">
        <v>525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544</v>
      </c>
      <c r="AL32" s="1190"/>
      <c r="AM32" s="1190"/>
      <c r="AN32" s="1191"/>
      <c r="AO32" s="343">
        <v>405551</v>
      </c>
      <c r="AP32" s="343">
        <v>71425</v>
      </c>
      <c r="AQ32" s="344">
        <v>72897</v>
      </c>
      <c r="AR32" s="345">
        <v>-2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545</v>
      </c>
      <c r="AL33" s="1190"/>
      <c r="AM33" s="1190"/>
      <c r="AN33" s="1191"/>
      <c r="AO33" s="343" t="s">
        <v>531</v>
      </c>
      <c r="AP33" s="343" t="s">
        <v>531</v>
      </c>
      <c r="AQ33" s="344" t="s">
        <v>531</v>
      </c>
      <c r="AR33" s="345" t="s">
        <v>531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546</v>
      </c>
      <c r="AL34" s="1190"/>
      <c r="AM34" s="1190"/>
      <c r="AN34" s="1191"/>
      <c r="AO34" s="343" t="s">
        <v>531</v>
      </c>
      <c r="AP34" s="343" t="s">
        <v>531</v>
      </c>
      <c r="AQ34" s="344">
        <v>43</v>
      </c>
      <c r="AR34" s="345" t="s">
        <v>531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547</v>
      </c>
      <c r="AL35" s="1190"/>
      <c r="AM35" s="1190"/>
      <c r="AN35" s="1191"/>
      <c r="AO35" s="343">
        <v>265808</v>
      </c>
      <c r="AP35" s="343">
        <v>46814</v>
      </c>
      <c r="AQ35" s="344">
        <v>23889</v>
      </c>
      <c r="AR35" s="345">
        <v>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548</v>
      </c>
      <c r="AL36" s="1190"/>
      <c r="AM36" s="1190"/>
      <c r="AN36" s="1191"/>
      <c r="AO36" s="343">
        <v>42719</v>
      </c>
      <c r="AP36" s="343">
        <v>7524</v>
      </c>
      <c r="AQ36" s="344">
        <v>3700</v>
      </c>
      <c r="AR36" s="345">
        <v>103.4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549</v>
      </c>
      <c r="AL37" s="1190"/>
      <c r="AM37" s="1190"/>
      <c r="AN37" s="1191"/>
      <c r="AO37" s="343" t="s">
        <v>531</v>
      </c>
      <c r="AP37" s="343" t="s">
        <v>531</v>
      </c>
      <c r="AQ37" s="344">
        <v>740</v>
      </c>
      <c r="AR37" s="345" t="s">
        <v>531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550</v>
      </c>
      <c r="AL38" s="1193"/>
      <c r="AM38" s="1193"/>
      <c r="AN38" s="1194"/>
      <c r="AO38" s="346" t="s">
        <v>531</v>
      </c>
      <c r="AP38" s="346" t="s">
        <v>531</v>
      </c>
      <c r="AQ38" s="347">
        <v>3</v>
      </c>
      <c r="AR38" s="335" t="s">
        <v>531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551</v>
      </c>
      <c r="AL39" s="1193"/>
      <c r="AM39" s="1193"/>
      <c r="AN39" s="1194"/>
      <c r="AO39" s="343" t="s">
        <v>531</v>
      </c>
      <c r="AP39" s="343" t="s">
        <v>531</v>
      </c>
      <c r="AQ39" s="344">
        <v>-2140</v>
      </c>
      <c r="AR39" s="345" t="s">
        <v>531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552</v>
      </c>
      <c r="AL40" s="1190"/>
      <c r="AM40" s="1190"/>
      <c r="AN40" s="1191"/>
      <c r="AO40" s="343">
        <v>-466769</v>
      </c>
      <c r="AP40" s="343">
        <v>-82207</v>
      </c>
      <c r="AQ40" s="344">
        <v>-70880</v>
      </c>
      <c r="AR40" s="345">
        <v>16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247309</v>
      </c>
      <c r="AP41" s="343">
        <v>43556</v>
      </c>
      <c r="AQ41" s="344">
        <v>28253</v>
      </c>
      <c r="AR41" s="345">
        <v>54.2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521</v>
      </c>
      <c r="AN49" s="1186" t="s">
        <v>556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557</v>
      </c>
      <c r="AO50" s="360" t="s">
        <v>558</v>
      </c>
      <c r="AP50" s="361" t="s">
        <v>559</v>
      </c>
      <c r="AQ50" s="362" t="s">
        <v>560</v>
      </c>
      <c r="AR50" s="363" t="s">
        <v>561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562</v>
      </c>
      <c r="AL51" s="356"/>
      <c r="AM51" s="364">
        <v>476635</v>
      </c>
      <c r="AN51" s="365">
        <v>76852</v>
      </c>
      <c r="AO51" s="366">
        <v>-16.3</v>
      </c>
      <c r="AP51" s="367">
        <v>128611</v>
      </c>
      <c r="AQ51" s="368">
        <v>7.5</v>
      </c>
      <c r="AR51" s="369">
        <v>-23.8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563</v>
      </c>
      <c r="AM52" s="372">
        <v>278170</v>
      </c>
      <c r="AN52" s="373">
        <v>44852</v>
      </c>
      <c r="AO52" s="374">
        <v>25.6</v>
      </c>
      <c r="AP52" s="375">
        <v>61552</v>
      </c>
      <c r="AQ52" s="376">
        <v>-10.1</v>
      </c>
      <c r="AR52" s="377">
        <v>35.700000000000003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564</v>
      </c>
      <c r="AL53" s="356"/>
      <c r="AM53" s="364">
        <v>444187</v>
      </c>
      <c r="AN53" s="365">
        <v>72651</v>
      </c>
      <c r="AO53" s="366">
        <v>-5.5</v>
      </c>
      <c r="AP53" s="367">
        <v>138651</v>
      </c>
      <c r="AQ53" s="368">
        <v>7.8</v>
      </c>
      <c r="AR53" s="369">
        <v>-13.3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563</v>
      </c>
      <c r="AM54" s="372">
        <v>324244</v>
      </c>
      <c r="AN54" s="373">
        <v>53033</v>
      </c>
      <c r="AO54" s="374">
        <v>18.2</v>
      </c>
      <c r="AP54" s="375">
        <v>71211</v>
      </c>
      <c r="AQ54" s="376">
        <v>15.7</v>
      </c>
      <c r="AR54" s="377">
        <v>2.5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565</v>
      </c>
      <c r="AL55" s="356"/>
      <c r="AM55" s="364">
        <v>418560</v>
      </c>
      <c r="AN55" s="365">
        <v>70287</v>
      </c>
      <c r="AO55" s="366">
        <v>-3.3</v>
      </c>
      <c r="AP55" s="367">
        <v>122882</v>
      </c>
      <c r="AQ55" s="368">
        <v>-11.4</v>
      </c>
      <c r="AR55" s="369">
        <v>8.1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563</v>
      </c>
      <c r="AM56" s="372">
        <v>346610</v>
      </c>
      <c r="AN56" s="373">
        <v>58205</v>
      </c>
      <c r="AO56" s="374">
        <v>9.8000000000000007</v>
      </c>
      <c r="AP56" s="375">
        <v>65785</v>
      </c>
      <c r="AQ56" s="376">
        <v>-7.6</v>
      </c>
      <c r="AR56" s="377">
        <v>17.399999999999999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566</v>
      </c>
      <c r="AL57" s="356"/>
      <c r="AM57" s="364">
        <v>440378</v>
      </c>
      <c r="AN57" s="365">
        <v>76085</v>
      </c>
      <c r="AO57" s="366">
        <v>8.1999999999999993</v>
      </c>
      <c r="AP57" s="367">
        <v>114790</v>
      </c>
      <c r="AQ57" s="368">
        <v>-6.6</v>
      </c>
      <c r="AR57" s="369">
        <v>14.8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563</v>
      </c>
      <c r="AM58" s="372">
        <v>283900</v>
      </c>
      <c r="AN58" s="373">
        <v>49050</v>
      </c>
      <c r="AO58" s="374">
        <v>-15.7</v>
      </c>
      <c r="AP58" s="375">
        <v>55601</v>
      </c>
      <c r="AQ58" s="376">
        <v>-15.5</v>
      </c>
      <c r="AR58" s="377">
        <v>-0.2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567</v>
      </c>
      <c r="AL59" s="356"/>
      <c r="AM59" s="364">
        <v>653985</v>
      </c>
      <c r="AN59" s="365">
        <v>115179</v>
      </c>
      <c r="AO59" s="366">
        <v>51.4</v>
      </c>
      <c r="AP59" s="367">
        <v>126262</v>
      </c>
      <c r="AQ59" s="368">
        <v>10</v>
      </c>
      <c r="AR59" s="369">
        <v>41.4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563</v>
      </c>
      <c r="AM60" s="372">
        <v>476426</v>
      </c>
      <c r="AN60" s="373">
        <v>83907</v>
      </c>
      <c r="AO60" s="374">
        <v>71.099999999999994</v>
      </c>
      <c r="AP60" s="375">
        <v>56769</v>
      </c>
      <c r="AQ60" s="376">
        <v>2.1</v>
      </c>
      <c r="AR60" s="377">
        <v>69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568</v>
      </c>
      <c r="AL61" s="378"/>
      <c r="AM61" s="379">
        <v>486749</v>
      </c>
      <c r="AN61" s="380">
        <v>82211</v>
      </c>
      <c r="AO61" s="381">
        <v>6.9</v>
      </c>
      <c r="AP61" s="382">
        <v>126239</v>
      </c>
      <c r="AQ61" s="383">
        <v>1.5</v>
      </c>
      <c r="AR61" s="369">
        <v>5.4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563</v>
      </c>
      <c r="AM62" s="372">
        <v>341870</v>
      </c>
      <c r="AN62" s="373">
        <v>57809</v>
      </c>
      <c r="AO62" s="374">
        <v>21.8</v>
      </c>
      <c r="AP62" s="375">
        <v>62184</v>
      </c>
      <c r="AQ62" s="376">
        <v>-3.1</v>
      </c>
      <c r="AR62" s="377">
        <v>24.9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7Dg2/rjJAR3Kr3/d/4X+BCPHn05t4oDFpStx2uRjKiq5Z3K1yJ2TnCFfXX8Em0Ww99smF3TKbCi9Jz77saFgg==" saltValue="5HB664QSOHuflS4EtjPV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20" spans="125:125" ht="13.5" hidden="1" customHeight="1" x14ac:dyDescent="0.15"/>
    <row r="121" spans="125:125" ht="13.5" hidden="1" customHeight="1" x14ac:dyDescent="0.15">
      <c r="DU121" s="291"/>
    </row>
  </sheetData>
  <sheetProtection algorithmName="SHA-512" hashValue="CbJAID/xSyMeiJriNqXs4iaHRKo58ygp563gbgAs8k/kSde01HS3W4rwGOKvu/gMqH6i9KlII/9JAM5S2CzJng==" saltValue="TXsDHkA1WiJFiO1F6xId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sheetData>
  <sheetProtection algorithmName="SHA-512" hashValue="/PDSVh/KCzRBeLPTZM6b9wQM6wPiWNU0oCbFenCbTsxpJa4QwAGPgy5Wrrh5/tLX04273VJK7LSgGd7bevxhhA==" saltValue="oVx3N346lr6Q8dWYmLOr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98" t="s">
        <v>3</v>
      </c>
      <c r="D47" s="1198"/>
      <c r="E47" s="1199"/>
      <c r="F47" s="11">
        <v>43.43</v>
      </c>
      <c r="G47" s="12">
        <v>44.45</v>
      </c>
      <c r="H47" s="12">
        <v>40.81</v>
      </c>
      <c r="I47" s="12">
        <v>36.24</v>
      </c>
      <c r="J47" s="13">
        <v>32.9</v>
      </c>
    </row>
    <row r="48" spans="2:10" ht="57.75" customHeight="1" x14ac:dyDescent="0.15">
      <c r="B48" s="14"/>
      <c r="C48" s="1200" t="s">
        <v>4</v>
      </c>
      <c r="D48" s="1200"/>
      <c r="E48" s="1201"/>
      <c r="F48" s="15">
        <v>5.21</v>
      </c>
      <c r="G48" s="16">
        <v>3.43</v>
      </c>
      <c r="H48" s="16">
        <v>2.4700000000000002</v>
      </c>
      <c r="I48" s="16">
        <v>2.17</v>
      </c>
      <c r="J48" s="17">
        <v>2.69</v>
      </c>
    </row>
    <row r="49" spans="2:10" ht="57.75" customHeight="1" thickBot="1" x14ac:dyDescent="0.2">
      <c r="B49" s="18"/>
      <c r="C49" s="1202" t="s">
        <v>5</v>
      </c>
      <c r="D49" s="1202"/>
      <c r="E49" s="1203"/>
      <c r="F49" s="19">
        <v>1.35</v>
      </c>
      <c r="G49" s="20" t="s">
        <v>577</v>
      </c>
      <c r="H49" s="20" t="s">
        <v>578</v>
      </c>
      <c r="I49" s="20" t="s">
        <v>579</v>
      </c>
      <c r="J49" s="21" t="s">
        <v>580</v>
      </c>
    </row>
    <row r="50" spans="2:10" ht="13.5" customHeight="1" x14ac:dyDescent="0.15"/>
  </sheetData>
  <sheetProtection algorithmName="SHA-512" hashValue="naeKYuk9MH+QKPJtBg7ycjY4qrjD2FB2U9ugaQmLPj92UrZvFKAg3MybGkOqaCGXT4cJlHN4CP4aBaU8OL441w==" saltValue="IlaIlopd6qrnzQrluohx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2021-03-04T06:50:39Z</cp:lastPrinted>
  <dcterms:created xsi:type="dcterms:W3CDTF">2021-02-05T03:43:40Z</dcterms:created>
  <dcterms:modified xsi:type="dcterms:W3CDTF">2021-09-27T04:05:30Z</dcterms:modified>
  <cp:category/>
</cp:coreProperties>
</file>