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mc:AlternateContent xmlns:mc="http://schemas.openxmlformats.org/markup-compatibility/2006">
    <mc:Choice Requires="x15">
      <x15ac:absPath xmlns:x15ac="http://schemas.microsoft.com/office/spreadsheetml/2010/11/ac" url="C:\Users\U2003005\Downloads\(R4.9.21〆綿谷）【参考】「令和２年度財政状況資料集の作成等について」\"/>
    </mc:Choice>
  </mc:AlternateContent>
  <xr:revisionPtr revIDLastSave="0" documentId="13_ncr:1_{9FAC3C8D-FE11-4D45-8C79-AA9E29AE57DD}"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l="1"/>
  <c r="AP63"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35" i="10"/>
  <c r="CO34" i="10"/>
  <c r="BW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alcChain>
</file>

<file path=xl/sharedStrings.xml><?xml version="1.0" encoding="utf-8"?>
<sst xmlns="http://schemas.openxmlformats.org/spreadsheetml/2006/main" count="1163" uniqueCount="615">
  <si>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</si>
  <si>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</si>
  <si>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</si>
  <si>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</si>
  <si>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</si>
  <si>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</si>
  <si>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</si>
  <si>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</si>
  <si>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</si>
  <si>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</si>
  <si>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</si>
  <si>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</si>
  <si>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</si>
  <si>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</si>
  <si>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</si>
  <si>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</si>
  <si>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</si>
  <si>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</si>
  <si>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</si>
  <si>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</si>
  <si>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</si>
  <si>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</si>
  <si>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</si>
  <si>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</si>
  <si>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</si>
  <si>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</si>
  <si>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</si>
  <si>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</si>
  <si>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</si>
  <si>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</si>
  <si>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</si>
  <si>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</si>
  <si>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</si>
  <si>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</si>
  <si>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</si>
  <si>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</si>
  <si>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</si>
  <si>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</si>
  <si>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</si>
  <si>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</si>
  <si>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</si>
  <si>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</si>
  <si>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</si>
  <si>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</si>
  <si>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</si>
  <si>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</si>
  <si>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</si>
  <si>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</si>
  <si>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</si>
  <si>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</si>
  <si>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</si>
  <si>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</si>
  <si>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</si>
  <si>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</si>
  <si>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</si>
  <si>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</si>
  <si>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</si>
  <si>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</si>
  <si>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</si>
  <si>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</si>
  <si>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</si>
  <si>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</si>
  <si>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</si>
  <si>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</si>
  <si>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</si>
  <si>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</si>
  <si>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</si>
  <si>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</si>
  <si>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</si>
  <si>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</si>
  <si>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</si>
  <si>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</si>
  <si>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</si>
  <si>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</si>
  <si>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</si>
  <si>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</si>
  <si>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</si>
  <si>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</si>
  <si>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</si>
  <si>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</si>
  <si>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</si>
  <si>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</si>
  <si>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</si>
  <si>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</si>
  <si>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</si>
  <si>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</si>
  <si>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</si>
  <si>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</si>
  <si>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</si>
  <si>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</si>
  <si>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</si>
  <si>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</si>
  <si>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</si>
  <si>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</si>
  <si>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</si>
  <si>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</si>
  <si>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</si>
  <si>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</si>
  <si>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由良町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</si>
  <si>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</si>
  <si>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</si>
  <si>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</si>
  <si>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</si>
  <si>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</si>
  <si>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</si>
  <si>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</si>
  <si>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</si>
  <si>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</si>
  <si>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</si>
  <si>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</si>
  <si>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</si>
  <si>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</si>
  <si>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</si>
  <si>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</si>
  <si>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</si>
  <si>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</si>
  <si>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</si>
  <si>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</si>
  <si>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</si>
  <si>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</si>
  <si>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</si>
  <si>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</si>
  <si>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</si>
  <si>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</si>
  <si>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</si>
  <si>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</si>
  <si>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</si>
  <si>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</si>
  <si>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</si>
  <si>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</si>
  <si>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</si>
  <si>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</si>
  <si>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</si>
  <si>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</si>
  <si>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</si>
  <si>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</si>
  <si>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</si>
  <si>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</si>
  <si>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</si>
  <si>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</si>
  <si>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</si>
  <si>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</si>
  <si>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</si>
  <si>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</si>
  <si>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</si>
  <si>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</si>
  <si>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</si>
  <si>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</si>
  <si>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</si>
  <si>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</si>
  <si>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</si>
  <si>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</si>
  <si>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</si>
  <si>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</si>
  <si>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</si>
  <si>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</si>
  <si>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</si>
  <si>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</si>
  <si>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</si>
  <si>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</si>
  <si>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</si>
  <si>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</si>
  <si>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</si>
  <si>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</si>
  <si>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</si>
  <si>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</si>
  <si>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</si>
  <si>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</si>
  <si>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</si>
  <si>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</si>
  <si>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</si>
  <si>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</si>
  <si>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</si>
  <si>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</si>
  <si>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</si>
  <si>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</si>
  <si>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</si>
  <si>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</si>
  <si>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</si>
  <si>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</si>
  <si>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</si>
  <si>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</si>
  <si>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</si>
  <si>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</si>
  <si>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</si>
  <si>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</si>
  <si>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</si>
  <si>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</si>
  <si>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</si>
  <si>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</si>
  <si>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</si>
  <si>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</si>
  <si>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</si>
  <si>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</si>
  <si>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</si>
  <si>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</si>
  <si>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</si>
  <si>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</si>
  <si>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</si>
  <si>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</si>
  <si>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</si>
  <si>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</si>
  <si>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</si>
  <si>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</si>
  <si>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</si>
  <si>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</si>
  <si>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</si>
  <si>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</si>
  <si>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</si>
  <si>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</si>
  <si>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</si>
  <si>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</si>
  <si>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</si>
  <si>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</si>
  <si>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</si>
  <si>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和歌山県由良町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</si>
  <si>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</si>
  <si>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</si>
  <si>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</si>
  <si>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</si>
  <si>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</si>
  <si>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</si>
  <si>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</si>
  <si>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</si>
  <si>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</si>
  <si>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</si>
  <si>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</si>
  <si>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</si>
  <si>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</si>
  <si>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</si>
  <si>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</si>
  <si>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</si>
  <si>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</si>
  <si>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</si>
  <si>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</si>
  <si>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</si>
  <si>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</si>
  <si>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</si>
  <si>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</si>
  <si>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</si>
  <si>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</si>
  <si>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</si>
  <si>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</si>
  <si>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</si>
  <si>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</si>
  <si>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</si>
  <si>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</si>
  <si>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</si>
  <si>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</si>
  <si>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</si>
  <si>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</si>
  <si>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</si>
  <si>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</si>
  <si>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</si>
  <si>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</si>
  <si>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</si>
  <si>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</si>
  <si>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</si>
  <si>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</si>
  <si>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</si>
  <si>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</si>
  <si>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</si>
  <si>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</si>
  <si>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</si>
  <si>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</si>
  <si>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</si>
  <si>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</si>
  <si>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</si>
  <si>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</si>
  <si>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</si>
  <si>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</si>
  <si>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</si>
  <si>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</si>
  <si>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</si>
  <si>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</si>
  <si>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</si>
  <si>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</si>
  <si>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</si>
  <si>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</si>
  <si>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</si>
  <si>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</si>
  <si>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</si>
  <si>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</si>
  <si>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</si>
  <si>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</si>
  <si>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</si>
  <si>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</si>
  <si>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</si>
  <si>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</si>
  <si>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</si>
  <si>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</si>
  <si>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</si>
  <si>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</si>
  <si>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</si>
  <si>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</si>
  <si>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</si>
  <si>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</si>
  <si>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</si>
  <si>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</si>
  <si>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</si>
  <si>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</si>
  <si>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</si>
  <si>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</si>
  <si>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</si>
  <si>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</si>
  <si>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</si>
  <si>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</si>
  <si>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</si>
  <si>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</si>
  <si>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</si>
  <si>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</si>
  <si>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</si>
  <si>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</si>
  <si>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</si>
  <si>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</si>
  <si>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</si>
  <si>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</si>
  <si>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</si>
  <si>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</si>
  <si>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</si>
  <si>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</si>
  <si>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</si>
  <si>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</si>
  <si>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</si>
  <si>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</si>
  <si>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</si>
  <si>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</si>
  <si>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</si>
  <si>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</si>
  <si>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</si>
  <si>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</si>
  <si>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</si>
  <si>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</si>
  <si>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</si>
  <si>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</si>
  <si>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</si>
  <si>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</si>
  <si>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</si>
  <si>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</si>
  <si>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</si>
  <si>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</si>
  <si>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</si>
  <si>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</si>
  <si>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</si>
  <si>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</si>
  <si>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</si>
  <si>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</si>
  <si>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</si>
  <si>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</si>
  <si>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</si>
  <si>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</si>
  <si>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</si>
  <si>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</si>
  <si>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</si>
  <si>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</si>
  <si>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</si>
  <si>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</si>
  <si>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</si>
  <si>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</si>
  <si>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</si>
  <si>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</si>
  <si>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</si>
  <si>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</si>
  <si>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</si>
  <si>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</si>
  <si>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</si>
  <si>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</si>
  <si>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</si>
  <si>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</si>
  <si>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</si>
  <si>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和歌山県由良町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</si>
  <si>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</si>
  <si>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</si>
  <si>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</si>
  <si>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</si>
  <si>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</si>
  <si>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</si>
  <si>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</si>
  <si>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</si>
  <si>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</si>
  <si>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</si>
  <si>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</si>
  <si>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</si>
  <si>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</si>
  <si>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</si>
  <si>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</si>
  <si>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</si>
  <si>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</si>
  <si>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</si>
  <si>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</si>
  <si>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</si>
  <si>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</si>
  <si>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</si>
  <si>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</si>
  <si>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</si>
  <si>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</si>
  <si>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</si>
  <si>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</si>
  <si>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</si>
  <si>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</si>
  <si>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</si>
  <si>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</si>
  <si>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</si>
  <si>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</si>
  <si>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</si>
  <si>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</si>
  <si>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</si>
  <si>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</si>
  <si>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</si>
  <si>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</si>
  <si>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</si>
  <si>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漁業集落環境整備事業特別会計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</si>
  <si>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</si>
  <si>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</si>
  <si>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</si>
  <si>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</si>
  <si>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</si>
  <si>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</si>
  <si>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</si>
  <si>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</si>
  <si>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</si>
  <si>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</si>
  <si>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</si>
  <si>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</si>
  <si>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</si>
  <si>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</si>
  <si>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</si>
  <si>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</si>
  <si>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</si>
  <si>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</si>
  <si>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</si>
  <si>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</si>
  <si>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</si>
  <si>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</si>
  <si>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</si>
  <si>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</si>
  <si>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</si>
  <si>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</si>
  <si>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</si>
  <si>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</si>
  <si>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</si>
  <si>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</si>
  <si>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</si>
  <si>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</si>
  <si>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</si>
  <si>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</si>
  <si>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</si>
  <si>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</si>
  <si>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</si>
  <si>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</si>
  <si>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</si>
  <si>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</si>
  <si>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</si>
  <si>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</si>
  <si>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</si>
  <si>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</si>
  <si>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</si>
  <si>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</si>
  <si>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</si>
  <si>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</si>
  <si>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</si>
  <si>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</si>
  <si>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</si>
  <si>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</si>
  <si>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</si>
  <si>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</si>
  <si>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</si>
  <si>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</si>
  <si>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</si>
  <si>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</si>
  <si>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</si>
  <si>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</si>
  <si>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</si>
  <si>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</si>
  <si>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</si>
  <si>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</si>
  <si>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</si>
  <si>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</si>
  <si>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</si>
  <si>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</si>
  <si>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</si>
  <si>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</si>
  <si>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漁業集落環境整備事業特別会計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</si>
  <si>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</si>
  <si>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</si>
  <si>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</si>
  <si>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</si>
  <si>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</si>
  <si>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</si>
  <si>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</si>
  <si>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</si>
  <si>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</si>
  <si>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</si>
  <si>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</si>
  <si>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</si>
  <si>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</si>
  <si>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</si>
  <si>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</si>
  <si>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</si>
  <si>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</si>
  <si>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</si>
  <si>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</si>
  <si>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</si>
  <si>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</si>
  <si>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</si>
  <si>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</si>
  <si>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</si>
  <si>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</si>
  <si>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</si>
  <si>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</si>
  <si>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</si>
  <si>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</si>
  <si>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</si>
  <si>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</si>
  <si>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</si>
  <si>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</si>
  <si>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</si>
  <si>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</si>
  <si>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</si>
  <si>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</si>
  <si>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</si>
  <si>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</si>
  <si>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</si>
  <si>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</si>
  <si>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</si>
  <si>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</si>
  <si>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</si>
  <si>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</si>
  <si>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</si>
  <si>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</si>
  <si>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</si>
  <si>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</si>
  <si>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</si>
  <si>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</si>
  <si>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</si>
  <si>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</si>
  <si>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</si>
  <si>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</si>
  <si>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</si>
  <si>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</si>
  <si>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</si>
  <si>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</si>
  <si>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</si>
  <si>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</si>
  <si>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</si>
  <si>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</si>
  <si>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</si>
  <si>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</si>
  <si>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</si>
  <si>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</si>
  <si>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</si>
  <si>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</si>
  <si>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</si>
  <si>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</si>
  <si>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</si>
  <si>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</si>
  <si>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</si>
  <si>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</si>
  <si>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</si>
  <si>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</si>
  <si>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</si>
  <si>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</si>
  <si>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</si>
  <si>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</si>
  <si>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</si>
  <si>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</si>
  <si>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</si>
  <si>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</si>
  <si>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</si>
  <si>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4.27</t>
  </si>
  <si>
    <t>▲ 6.66</t>
  </si>
  <si>
    <t>▲ 5.96</t>
  </si>
  <si>
    <t>▲ 3.93</t>
  </si>
  <si>
    <t>水道事業会計</t>
  </si>
  <si>
    <t>一般会計</t>
  </si>
  <si>
    <t>国民健康保険特別会計</t>
  </si>
  <si>
    <t>介護保険特別会計</t>
  </si>
  <si>
    <t>漁業集落環境整備事業特別会計</t>
  </si>
  <si>
    <t>後期高齢者医療特別会計</t>
  </si>
  <si>
    <t>公共下水道事業特別会計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</si>
  <si>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</si>
  <si>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</si>
  <si>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</si>
  <si>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</si>
  <si>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</si>
  <si>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</si>
  <si>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</si>
  <si>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</si>
  <si>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</si>
  <si>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日高広域消防事務組合</t>
    <rPh sb="0" eb="2">
      <t>ヒダカ</t>
    </rPh>
    <rPh sb="2" eb="4">
      <t>コウイキ</t>
    </rPh>
    <rPh sb="4" eb="6">
      <t>ショウボウ</t>
    </rPh>
    <rPh sb="6" eb="8">
      <t>ジム</t>
    </rPh>
    <rPh sb="8" eb="10">
      <t>クミアイ</t>
    </rPh>
    <phoneticPr fontId="2"/>
  </si>
  <si>
    <t>御坊市外五ヶ町病院経営事務組合</t>
    <rPh sb="0" eb="3">
      <t>ゴボウシ</t>
    </rPh>
    <rPh sb="3" eb="4">
      <t>ホカ</t>
    </rPh>
    <rPh sb="4" eb="5">
      <t>イ</t>
    </rPh>
    <rPh sb="6" eb="7">
      <t>チョウ</t>
    </rPh>
    <rPh sb="7" eb="9">
      <t>ビョウイン</t>
    </rPh>
    <rPh sb="9" eb="11">
      <t>ケイエイ</t>
    </rPh>
    <rPh sb="11" eb="13">
      <t>ジム</t>
    </rPh>
    <rPh sb="13" eb="15">
      <t>クミアイ</t>
    </rPh>
    <phoneticPr fontId="2"/>
  </si>
  <si>
    <t>御坊日高老人福祉施設事務組合</t>
    <rPh sb="0" eb="2">
      <t>ゴボウ</t>
    </rPh>
    <rPh sb="2" eb="4">
      <t>ヒダカ</t>
    </rPh>
    <rPh sb="4" eb="6">
      <t>ロウジン</t>
    </rPh>
    <rPh sb="6" eb="8">
      <t>フクシ</t>
    </rPh>
    <rPh sb="8" eb="10">
      <t>シセツ</t>
    </rPh>
    <rPh sb="10" eb="12">
      <t>ジム</t>
    </rPh>
    <rPh sb="12" eb="14">
      <t>クミアイ</t>
    </rPh>
    <phoneticPr fontId="2"/>
  </si>
  <si>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2"/>
  </si>
  <si>
    <t>御坊広域行政事務組合</t>
    <rPh sb="0" eb="2">
      <t>ゴボウ</t>
    </rPh>
    <rPh sb="2" eb="4">
      <t>コウイキ</t>
    </rPh>
    <rPh sb="4" eb="6">
      <t>ギョウセイ</t>
    </rPh>
    <rPh sb="6" eb="8">
      <t>ジム</t>
    </rPh>
    <rPh sb="8" eb="10">
      <t>クミアイ</t>
    </rPh>
    <phoneticPr fontId="2"/>
  </si>
  <si>
    <t>和歌山県市町村総合事務組合</t>
    <rPh sb="0" eb="3">
      <t>ワカヤマ</t>
    </rPh>
    <rPh sb="3" eb="4">
      <t>ケン</t>
    </rPh>
    <rPh sb="4" eb="7">
      <t>シチョウソン</t>
    </rPh>
    <rPh sb="7" eb="9">
      <t>ソウゴウ</t>
    </rPh>
    <rPh sb="9" eb="11">
      <t>ジム</t>
    </rPh>
    <rPh sb="11" eb="13">
      <t>クミアイ</t>
    </rPh>
    <phoneticPr fontId="2"/>
  </si>
  <si>
    <t>和歌山県後期高齢者医療広域連合</t>
    <rPh sb="0" eb="3">
      <t>ワカヤマ</t>
    </rPh>
    <rPh sb="3" eb="4">
      <t>ケン</t>
    </rPh>
    <rPh sb="4" eb="6">
      <t>コウキ</t>
    </rPh>
    <rPh sb="6" eb="9">
      <t>コウレイシャ</t>
    </rPh>
    <rPh sb="9" eb="11">
      <t>イリョウ</t>
    </rPh>
    <rPh sb="11" eb="13">
      <t>コウイキ</t>
    </rPh>
    <rPh sb="13" eb="15">
      <t>レンゴウ</t>
    </rPh>
    <phoneticPr fontId="2"/>
  </si>
  <si>
    <t>和歌山県後期高齢者医療広域連合（特別会計）</t>
    <rPh sb="0" eb="3">
      <t>ワカヤマ</t>
    </rPh>
    <rPh sb="3" eb="4">
      <t>ケン</t>
    </rPh>
    <rPh sb="4" eb="6">
      <t>コウキ</t>
    </rPh>
    <rPh sb="6" eb="9">
      <t>コウレイシャ</t>
    </rPh>
    <rPh sb="9" eb="11">
      <t>イリョウ</t>
    </rPh>
    <rPh sb="11" eb="13">
      <t>コウイキ</t>
    </rPh>
    <rPh sb="13" eb="15">
      <t>レンゴウ</t>
    </rPh>
    <rPh sb="16" eb="18">
      <t>トクベツ</t>
    </rPh>
    <rPh sb="18" eb="20">
      <t>カイケイ</t>
    </rPh>
    <phoneticPr fontId="2"/>
  </si>
  <si>
    <t>和歌山地方税回収機構</t>
    <rPh sb="0" eb="3">
      <t>ワカヤマ</t>
    </rPh>
    <rPh sb="3" eb="6">
      <t>チホウゼイ</t>
    </rPh>
    <rPh sb="6" eb="8">
      <t>カイシュウ</t>
    </rPh>
    <rPh sb="8" eb="10">
      <t>キコウ</t>
    </rPh>
    <phoneticPr fontId="2"/>
  </si>
  <si>
    <t>-</t>
    <phoneticPr fontId="2"/>
  </si>
  <si>
    <t>ふるさとふれあい基金</t>
    <rPh sb="8" eb="10">
      <t>キキン</t>
    </rPh>
    <phoneticPr fontId="5"/>
  </si>
  <si>
    <t>高齢者福祉基金</t>
    <rPh sb="0" eb="3">
      <t>コウレイシャ</t>
    </rPh>
    <rPh sb="3" eb="5">
      <t>フクシ</t>
    </rPh>
    <rPh sb="5" eb="7">
      <t>キキン</t>
    </rPh>
    <phoneticPr fontId="5"/>
  </si>
  <si>
    <t>教育振興基金</t>
    <rPh sb="0" eb="2">
      <t>キョウイク</t>
    </rPh>
    <rPh sb="2" eb="4">
      <t>シンコウ</t>
    </rPh>
    <rPh sb="4" eb="6">
      <t>キキン</t>
    </rPh>
    <phoneticPr fontId="5"/>
  </si>
  <si>
    <t>森林環境譲与税基金</t>
    <rPh sb="0" eb="2">
      <t>シンリン</t>
    </rPh>
    <rPh sb="2" eb="4">
      <t>カンキョウ</t>
    </rPh>
    <rPh sb="4" eb="6">
      <t>ジョウヨ</t>
    </rPh>
    <rPh sb="6" eb="7">
      <t>ゼイ</t>
    </rPh>
    <rPh sb="7" eb="9">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</si>
  <si>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</si>
  <si>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</si>
  <si>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</si>
  <si>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類似団体と比べ、将来負担比率は大きく上回っており、一方で有形固定資産減価償却率は下回っている。
　主な要因としては、近年の下水道事業におけるクリーンセンター等の施設の建設等を進めてきたことで起債額が増加し、将来負担比率の上昇へと繋がっている。
　しかしながら令和2年度には公共整備を抑制し、起債の償還が増加したことにより将来負担比率の減少へと繋がっている。</t>
    <rPh sb="137" eb="139">
      <t>コウキョウ</t>
    </rPh>
    <rPh sb="142" eb="144">
      <t>ヨクセイ</t>
    </rPh>
    <rPh sb="146" eb="148">
      <t>キサイ</t>
    </rPh>
    <rPh sb="149" eb="151">
      <t>ショウカン</t>
    </rPh>
    <rPh sb="168" eb="170">
      <t>ゲンショウ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</si>
  <si>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</si>
  <si>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</si>
  <si>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</si>
  <si>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</si>
  <si>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</si>
  <si>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</si>
  <si>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類似団体と比べ、将来負担比率は大きく上回っており、実質公債費比率はやや上回っている。
　過疎対策事業債等の交付税算入の大きい地方債の借入れにシフトすることで、将来負担比率及び実質公債費比率の低減を図っているが、数年は現行水準の見込みである。
　事業を実施する場合は、交付税算入の大きな地方債を借り入れることで財源の確保や、適切な事業実施により、当該比率の低減に努める必要がある。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</si>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</sst>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00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 fillId="0" borderId="41"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EB6F4E0-F0DE-42E1-96DF-6DDF8536DF2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2FC9-4CA9-840C-614212F1891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72651</c:v>
                </c:pt>
                <c:pt idx="1">
                  <c:v>70287</c:v>
                </c:pt>
                <c:pt idx="2">
                  <c:v>76085</c:v>
                </c:pt>
                <c:pt idx="3">
                  <c:v>115179</c:v>
                </c:pt>
                <c:pt idx="4">
                  <c:v>99204</c:v>
                </c:pt>
              </c:numCache>
            </c:numRef>
          </c:val>
          <c:smooth val="0"/>
          <c:extLst>
            <c:ext xmlns:c16="http://schemas.microsoft.com/office/drawing/2014/chart" uri="{C3380CC4-5D6E-409C-BE32-E72D297353CC}">
              <c16:uniqueId val="{00000001-2FC9-4CA9-840C-614212F1891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3.43</c:v>
                </c:pt>
                <c:pt idx="1">
                  <c:v>2.4700000000000002</c:v>
                </c:pt>
                <c:pt idx="2">
                  <c:v>2.17</c:v>
                </c:pt>
                <c:pt idx="3">
                  <c:v>2.69</c:v>
                </c:pt>
                <c:pt idx="4">
                  <c:v>7.26</c:v>
                </c:pt>
              </c:numCache>
            </c:numRef>
          </c:val>
          <c:extLst>
            <c:ext xmlns:c16="http://schemas.microsoft.com/office/drawing/2014/chart" uri="{C3380CC4-5D6E-409C-BE32-E72D297353CC}">
              <c16:uniqueId val="{00000000-0CC6-418C-A74D-D624E29D42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44.45</c:v>
                </c:pt>
                <c:pt idx="1">
                  <c:v>40.81</c:v>
                </c:pt>
                <c:pt idx="2">
                  <c:v>36.24</c:v>
                </c:pt>
                <c:pt idx="3">
                  <c:v>32.9</c:v>
                </c:pt>
                <c:pt idx="4">
                  <c:v>36.880000000000003</c:v>
                </c:pt>
              </c:numCache>
            </c:numRef>
          </c:val>
          <c:extLst>
            <c:ext xmlns:c16="http://schemas.microsoft.com/office/drawing/2014/chart" uri="{C3380CC4-5D6E-409C-BE32-E72D297353CC}">
              <c16:uniqueId val="{00000001-0CC6-418C-A74D-D624E29D42B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-4.2699999999999996</c:v>
                </c:pt>
                <c:pt idx="1">
                  <c:v>-6.66</c:v>
                </c:pt>
                <c:pt idx="2">
                  <c:v>-5.96</c:v>
                </c:pt>
                <c:pt idx="3">
                  <c:v>-3.93</c:v>
                </c:pt>
                <c:pt idx="4">
                  <c:v>9.36</c:v>
                </c:pt>
              </c:numCache>
            </c:numRef>
          </c:val>
          <c:smooth val="0"/>
          <c:extLst>
            <c:ext xmlns:c16="http://schemas.microsoft.com/office/drawing/2014/chart" uri="{C3380CC4-5D6E-409C-BE32-E72D297353CC}">
              <c16:uniqueId val="{00000002-0CC6-418C-A74D-D624E29D42B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2AC-44A4-9317-7036631E26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2AC-44A4-9317-7036631E26C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2AC-44A4-9317-7036631E26C8}"/>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0.05</c:v>
                </c:pt>
                <c:pt idx="2">
                  <c:v>#N/A</c:v>
                </c:pt>
                <c:pt idx="3">
                  <c:v>0.03</c:v>
                </c:pt>
                <c:pt idx="4">
                  <c:v>#N/A</c:v>
                </c:pt>
                <c:pt idx="5">
                  <c:v>0.01</c:v>
                </c:pt>
                <c:pt idx="6">
                  <c:v>#N/A</c:v>
                </c:pt>
                <c:pt idx="7">
                  <c:v>0.04</c:v>
                </c:pt>
                <c:pt idx="8">
                  <c:v>#N/A</c:v>
                </c:pt>
                <c:pt idx="9">
                  <c:v>0.01</c:v>
                </c:pt>
              </c:numCache>
            </c:numRef>
          </c:val>
          <c:extLst>
            <c:ext xmlns:c16="http://schemas.microsoft.com/office/drawing/2014/chart" uri="{C3380CC4-5D6E-409C-BE32-E72D297353CC}">
              <c16:uniqueId val="{00000003-62AC-44A4-9317-7036631E26C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0.05</c:v>
                </c:pt>
                <c:pt idx="6">
                  <c:v>#N/A</c:v>
                </c:pt>
                <c:pt idx="7">
                  <c:v>0.05</c:v>
                </c:pt>
                <c:pt idx="8">
                  <c:v>#N/A</c:v>
                </c:pt>
                <c:pt idx="9">
                  <c:v>0.03</c:v>
                </c:pt>
              </c:numCache>
            </c:numRef>
          </c:val>
          <c:extLst>
            <c:ext xmlns:c16="http://schemas.microsoft.com/office/drawing/2014/chart" uri="{C3380CC4-5D6E-409C-BE32-E72D297353CC}">
              <c16:uniqueId val="{00000004-62AC-44A4-9317-7036631E26C8}"/>
            </c:ext>
          </c:extLst>
        </c:ser>
        <c:ser>
          <c:idx val="5"/>
          <c:order val="5"/>
          <c:tx>
            <c:strRef>
              <c:f>データシート!$A$32</c:f>
              <c:strCache>
                <c:ptCount val="1"/>
                <c:pt idx="0">
                  <c:v>漁業集落環境整備事業特別会計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0.03</c:v>
                </c:pt>
                <c:pt idx="2">
                  <c:v>#N/A</c:v>
                </c:pt>
                <c:pt idx="3">
                  <c:v>0.03</c:v>
                </c:pt>
                <c:pt idx="4">
                  <c:v>#N/A</c:v>
                </c:pt>
                <c:pt idx="5">
                  <c:v>0.04</c:v>
                </c:pt>
                <c:pt idx="6">
                  <c:v>#N/A</c:v>
                </c:pt>
                <c:pt idx="7">
                  <c:v>0.03</c:v>
                </c:pt>
                <c:pt idx="8">
                  <c:v>#N/A</c:v>
                </c:pt>
                <c:pt idx="9">
                  <c:v>0.03</c:v>
                </c:pt>
              </c:numCache>
            </c:numRef>
          </c:val>
          <c:extLst>
            <c:ext xmlns:c16="http://schemas.microsoft.com/office/drawing/2014/chart" uri="{C3380CC4-5D6E-409C-BE32-E72D297353CC}">
              <c16:uniqueId val="{00000005-62AC-44A4-9317-7036631E26C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0.99</c:v>
                </c:pt>
                <c:pt idx="2">
                  <c:v>#N/A</c:v>
                </c:pt>
                <c:pt idx="3">
                  <c:v>0.94</c:v>
                </c:pt>
                <c:pt idx="4">
                  <c:v>#N/A</c:v>
                </c:pt>
                <c:pt idx="5">
                  <c:v>0.8</c:v>
                </c:pt>
                <c:pt idx="6">
                  <c:v>#N/A</c:v>
                </c:pt>
                <c:pt idx="7">
                  <c:v>0.81</c:v>
                </c:pt>
                <c:pt idx="8">
                  <c:v>#N/A</c:v>
                </c:pt>
                <c:pt idx="9">
                  <c:v>0.59</c:v>
                </c:pt>
              </c:numCache>
            </c:numRef>
          </c:val>
          <c:extLst>
            <c:ext xmlns:c16="http://schemas.microsoft.com/office/drawing/2014/chart" uri="{C3380CC4-5D6E-409C-BE32-E72D297353CC}">
              <c16:uniqueId val="{00000006-62AC-44A4-9317-7036631E26C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0.01</c:v>
                </c:pt>
                <c:pt idx="2">
                  <c:v>#N/A</c:v>
                </c:pt>
                <c:pt idx="3">
                  <c:v>1.43</c:v>
                </c:pt>
                <c:pt idx="4">
                  <c:v>#N/A</c:v>
                </c:pt>
                <c:pt idx="5">
                  <c:v>1.62</c:v>
                </c:pt>
                <c:pt idx="6">
                  <c:v>#N/A</c:v>
                </c:pt>
                <c:pt idx="7">
                  <c:v>1.8</c:v>
                </c:pt>
                <c:pt idx="8">
                  <c:v>#N/A</c:v>
                </c:pt>
                <c:pt idx="9">
                  <c:v>2.13</c:v>
                </c:pt>
              </c:numCache>
            </c:numRef>
          </c:val>
          <c:extLst>
            <c:ext xmlns:c16="http://schemas.microsoft.com/office/drawing/2014/chart" uri="{C3380CC4-5D6E-409C-BE32-E72D297353CC}">
              <c16:uniqueId val="{00000007-62AC-44A4-9317-7036631E26C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3.43</c:v>
                </c:pt>
                <c:pt idx="2">
                  <c:v>#N/A</c:v>
                </c:pt>
                <c:pt idx="3">
                  <c:v>2.46</c:v>
                </c:pt>
                <c:pt idx="4">
                  <c:v>#N/A</c:v>
                </c:pt>
                <c:pt idx="5">
                  <c:v>2.16</c:v>
                </c:pt>
                <c:pt idx="6">
                  <c:v>#N/A</c:v>
                </c:pt>
                <c:pt idx="7">
                  <c:v>2.69</c:v>
                </c:pt>
                <c:pt idx="8">
                  <c:v>#N/A</c:v>
                </c:pt>
                <c:pt idx="9">
                  <c:v>7.26</c:v>
                </c:pt>
              </c:numCache>
            </c:numRef>
          </c:val>
          <c:extLst>
            <c:ext xmlns:c16="http://schemas.microsoft.com/office/drawing/2014/chart" uri="{C3380CC4-5D6E-409C-BE32-E72D297353CC}">
              <c16:uniqueId val="{00000008-62AC-44A4-9317-7036631E26C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20.100000000000001</c:v>
                </c:pt>
                <c:pt idx="2">
                  <c:v>#N/A</c:v>
                </c:pt>
                <c:pt idx="3">
                  <c:v>22.88</c:v>
                </c:pt>
                <c:pt idx="4">
                  <c:v>#N/A</c:v>
                </c:pt>
                <c:pt idx="5">
                  <c:v>24.12</c:v>
                </c:pt>
                <c:pt idx="6">
                  <c:v>#N/A</c:v>
                </c:pt>
                <c:pt idx="7">
                  <c:v>23.23</c:v>
                </c:pt>
                <c:pt idx="8">
                  <c:v>#N/A</c:v>
                </c:pt>
                <c:pt idx="9">
                  <c:v>19.059999999999999</c:v>
                </c:pt>
              </c:numCache>
            </c:numRef>
          </c:val>
          <c:extLst>
            <c:ext xmlns:c16="http://schemas.microsoft.com/office/drawing/2014/chart" uri="{C3380CC4-5D6E-409C-BE32-E72D297353CC}">
              <c16:uniqueId val="{00000009-62AC-44A4-9317-7036631E26C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402</c:v>
                </c:pt>
                <c:pt idx="5">
                  <c:v>414</c:v>
                </c:pt>
                <c:pt idx="8">
                  <c:v>456</c:v>
                </c:pt>
                <c:pt idx="11">
                  <c:v>467</c:v>
                </c:pt>
                <c:pt idx="14">
                  <c:v>476</c:v>
                </c:pt>
              </c:numCache>
            </c:numRef>
          </c:val>
          <c:extLst>
            <c:ext xmlns:c16="http://schemas.microsoft.com/office/drawing/2014/chart" uri="{C3380CC4-5D6E-409C-BE32-E72D297353CC}">
              <c16:uniqueId val="{00000000-CF92-4AF2-893A-92E16AC9DA3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F92-4AF2-893A-92E16AC9DA3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F92-4AF2-893A-92E16AC9DA3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37</c:v>
                </c:pt>
                <c:pt idx="3">
                  <c:v>43</c:v>
                </c:pt>
                <c:pt idx="6">
                  <c:v>42</c:v>
                </c:pt>
                <c:pt idx="9">
                  <c:v>43</c:v>
                </c:pt>
                <c:pt idx="12">
                  <c:v>40</c:v>
                </c:pt>
              </c:numCache>
            </c:numRef>
          </c:val>
          <c:extLst>
            <c:ext xmlns:c16="http://schemas.microsoft.com/office/drawing/2014/chart" uri="{C3380CC4-5D6E-409C-BE32-E72D297353CC}">
              <c16:uniqueId val="{00000003-CF92-4AF2-893A-92E16AC9DA3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217</c:v>
                </c:pt>
                <c:pt idx="3">
                  <c:v>250</c:v>
                </c:pt>
                <c:pt idx="6">
                  <c:v>257</c:v>
                </c:pt>
                <c:pt idx="9">
                  <c:v>266</c:v>
                </c:pt>
                <c:pt idx="12">
                  <c:v>263</c:v>
                </c:pt>
              </c:numCache>
            </c:numRef>
          </c:val>
          <c:extLst>
            <c:ext xmlns:c16="http://schemas.microsoft.com/office/drawing/2014/chart" uri="{C3380CC4-5D6E-409C-BE32-E72D297353CC}">
              <c16:uniqueId val="{00000004-CF92-4AF2-893A-92E16AC9DA3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92-4AF2-893A-92E16AC9DA3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F92-4AF2-893A-92E16AC9DA3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363</c:v>
                </c:pt>
                <c:pt idx="3">
                  <c:v>383</c:v>
                </c:pt>
                <c:pt idx="6">
                  <c:v>420</c:v>
                </c:pt>
                <c:pt idx="9">
                  <c:v>406</c:v>
                </c:pt>
                <c:pt idx="12">
                  <c:v>429</c:v>
                </c:pt>
              </c:numCache>
            </c:numRef>
          </c:val>
          <c:extLst>
            <c:ext xmlns:c16="http://schemas.microsoft.com/office/drawing/2014/chart" uri="{C3380CC4-5D6E-409C-BE32-E72D297353CC}">
              <c16:uniqueId val="{00000007-CF92-4AF2-893A-92E16AC9DA3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215</c:v>
                </c:pt>
                <c:pt idx="2">
                  <c:v>#N/A</c:v>
                </c:pt>
                <c:pt idx="3">
                  <c:v>#N/A</c:v>
                </c:pt>
                <c:pt idx="4">
                  <c:v>262</c:v>
                </c:pt>
                <c:pt idx="5">
                  <c:v>#N/A</c:v>
                </c:pt>
                <c:pt idx="6">
                  <c:v>#N/A</c:v>
                </c:pt>
                <c:pt idx="7">
                  <c:v>263</c:v>
                </c:pt>
                <c:pt idx="8">
                  <c:v>#N/A</c:v>
                </c:pt>
                <c:pt idx="9">
                  <c:v>#N/A</c:v>
                </c:pt>
                <c:pt idx="10">
                  <c:v>248</c:v>
                </c:pt>
                <c:pt idx="11">
                  <c:v>#N/A</c:v>
                </c:pt>
                <c:pt idx="12">
                  <c:v>#N/A</c:v>
                </c:pt>
                <c:pt idx="13">
                  <c:v>256</c:v>
                </c:pt>
                <c:pt idx="14">
                  <c:v>#N/A</c:v>
                </c:pt>
              </c:numCache>
            </c:numRef>
          </c:val>
          <c:smooth val="0"/>
          <c:extLst>
            <c:ext xmlns:c16="http://schemas.microsoft.com/office/drawing/2014/chart" uri="{C3380CC4-5D6E-409C-BE32-E72D297353CC}">
              <c16:uniqueId val="{00000008-CF92-4AF2-893A-92E16AC9DA3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5413</c:v>
                </c:pt>
                <c:pt idx="5">
                  <c:v>5378</c:v>
                </c:pt>
                <c:pt idx="8">
                  <c:v>5521</c:v>
                </c:pt>
                <c:pt idx="11">
                  <c:v>5392</c:v>
                </c:pt>
                <c:pt idx="14">
                  <c:v>5316</c:v>
                </c:pt>
              </c:numCache>
            </c:numRef>
          </c:val>
          <c:extLst>
            <c:ext xmlns:c16="http://schemas.microsoft.com/office/drawing/2014/chart" uri="{C3380CC4-5D6E-409C-BE32-E72D297353CC}">
              <c16:uniqueId val="{00000000-0920-4BBB-B9FF-D1642F5C8DE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920-4BBB-B9FF-D1642F5C8DE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1193</c:v>
                </c:pt>
                <c:pt idx="5">
                  <c:v>1095</c:v>
                </c:pt>
                <c:pt idx="8">
                  <c:v>980</c:v>
                </c:pt>
                <c:pt idx="11">
                  <c:v>915</c:v>
                </c:pt>
                <c:pt idx="14">
                  <c:v>1096</c:v>
                </c:pt>
              </c:numCache>
            </c:numRef>
          </c:val>
          <c:extLst>
            <c:ext xmlns:c16="http://schemas.microsoft.com/office/drawing/2014/chart" uri="{C3380CC4-5D6E-409C-BE32-E72D297353CC}">
              <c16:uniqueId val="{00000002-0920-4BBB-B9FF-D1642F5C8DE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27</c:v>
                </c:pt>
                <c:pt idx="6">
                  <c:v>33</c:v>
                </c:pt>
                <c:pt idx="9">
                  <c:v>50</c:v>
                </c:pt>
                <c:pt idx="12">
                  <c:v>0</c:v>
                </c:pt>
              </c:numCache>
            </c:numRef>
          </c:val>
          <c:extLst>
            <c:ext xmlns:c16="http://schemas.microsoft.com/office/drawing/2014/chart" uri="{C3380CC4-5D6E-409C-BE32-E72D297353CC}">
              <c16:uniqueId val="{00000003-0920-4BBB-B9FF-D1642F5C8DE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920-4BBB-B9FF-D1642F5C8DE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20-4BBB-B9FF-D1642F5C8DE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608</c:v>
                </c:pt>
                <c:pt idx="3">
                  <c:v>591</c:v>
                </c:pt>
                <c:pt idx="6">
                  <c:v>573</c:v>
                </c:pt>
                <c:pt idx="9">
                  <c:v>536</c:v>
                </c:pt>
                <c:pt idx="12">
                  <c:v>544</c:v>
                </c:pt>
              </c:numCache>
            </c:numRef>
          </c:val>
          <c:extLst>
            <c:ext xmlns:c16="http://schemas.microsoft.com/office/drawing/2014/chart" uri="{C3380CC4-5D6E-409C-BE32-E72D297353CC}">
              <c16:uniqueId val="{00000006-0920-4BBB-B9FF-D1642F5C8DE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539</c:v>
                </c:pt>
                <c:pt idx="3">
                  <c:v>503</c:v>
                </c:pt>
                <c:pt idx="6">
                  <c:v>464</c:v>
                </c:pt>
                <c:pt idx="9">
                  <c:v>428</c:v>
                </c:pt>
                <c:pt idx="12">
                  <c:v>418</c:v>
                </c:pt>
              </c:numCache>
            </c:numRef>
          </c:val>
          <c:extLst>
            <c:ext xmlns:c16="http://schemas.microsoft.com/office/drawing/2014/chart" uri="{C3380CC4-5D6E-409C-BE32-E72D297353CC}">
              <c16:uniqueId val="{00000007-0920-4BBB-B9FF-D1642F5C8DE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4378</c:v>
                </c:pt>
                <c:pt idx="3">
                  <c:v>4352</c:v>
                </c:pt>
                <c:pt idx="6">
                  <c:v>4554</c:v>
                </c:pt>
                <c:pt idx="9">
                  <c:v>4695</c:v>
                </c:pt>
                <c:pt idx="12">
                  <c:v>4689</c:v>
                </c:pt>
              </c:numCache>
            </c:numRef>
          </c:val>
          <c:extLst>
            <c:ext xmlns:c16="http://schemas.microsoft.com/office/drawing/2014/chart" uri="{C3380CC4-5D6E-409C-BE32-E72D297353CC}">
              <c16:uniqueId val="{00000008-0920-4BBB-B9FF-D1642F5C8DE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920-4BBB-B9FF-D1642F5C8DE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4455</c:v>
                </c:pt>
                <c:pt idx="3">
                  <c:v>4461</c:v>
                </c:pt>
                <c:pt idx="6">
                  <c:v>4382</c:v>
                </c:pt>
                <c:pt idx="9">
                  <c:v>4638</c:v>
                </c:pt>
                <c:pt idx="12">
                  <c:v>4570</c:v>
                </c:pt>
              </c:numCache>
            </c:numRef>
          </c:val>
          <c:extLst>
            <c:ext xmlns:c16="http://schemas.microsoft.com/office/drawing/2014/chart" uri="{C3380CC4-5D6E-409C-BE32-E72D297353CC}">
              <c16:uniqueId val="{0000000A-0920-4BBB-B9FF-D1642F5C8DE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3373</c:v>
                </c:pt>
                <c:pt idx="2">
                  <c:v>#N/A</c:v>
                </c:pt>
                <c:pt idx="3">
                  <c:v>#N/A</c:v>
                </c:pt>
                <c:pt idx="4">
                  <c:v>3460</c:v>
                </c:pt>
                <c:pt idx="5">
                  <c:v>#N/A</c:v>
                </c:pt>
                <c:pt idx="6">
                  <c:v>#N/A</c:v>
                </c:pt>
                <c:pt idx="7">
                  <c:v>3506</c:v>
                </c:pt>
                <c:pt idx="8">
                  <c:v>#N/A</c:v>
                </c:pt>
                <c:pt idx="9">
                  <c:v>#N/A</c:v>
                </c:pt>
                <c:pt idx="10">
                  <c:v>4040</c:v>
                </c:pt>
                <c:pt idx="11">
                  <c:v>#N/A</c:v>
                </c:pt>
                <c:pt idx="12">
                  <c:v>#N/A</c:v>
                </c:pt>
                <c:pt idx="13">
                  <c:v>3808</c:v>
                </c:pt>
                <c:pt idx="14">
                  <c:v>#N/A</c:v>
                </c:pt>
              </c:numCache>
            </c:numRef>
          </c:val>
          <c:smooth val="0"/>
          <c:extLst>
            <c:ext xmlns:c16="http://schemas.microsoft.com/office/drawing/2014/chart" uri="{C3380CC4-5D6E-409C-BE32-E72D297353CC}">
              <c16:uniqueId val="{0000000B-0920-4BBB-B9FF-D1642F5C8DE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887</c:v>
                </c:pt>
                <c:pt idx="1">
                  <c:v>805</c:v>
                </c:pt>
                <c:pt idx="2">
                  <c:v>958</c:v>
                </c:pt>
              </c:numCache>
            </c:numRef>
          </c:val>
          <c:extLst>
            <c:ext xmlns:c16="http://schemas.microsoft.com/office/drawing/2014/chart" uri="{C3380CC4-5D6E-409C-BE32-E72D297353CC}">
              <c16:uniqueId val="{00000000-8777-4F04-A178-4A5CAAA8E60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8777-4F04-A178-4A5CAAA8E60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36</c:v>
                </c:pt>
                <c:pt idx="1">
                  <c:v>31</c:v>
                </c:pt>
                <c:pt idx="2">
                  <c:v>48</c:v>
                </c:pt>
              </c:numCache>
            </c:numRef>
          </c:val>
          <c:extLst>
            <c:ext xmlns:c16="http://schemas.microsoft.com/office/drawing/2014/chart" uri="{C3380CC4-5D6E-409C-BE32-E72D297353CC}">
              <c16:uniqueId val="{00000002-8777-4F04-A178-4A5CAAA8E60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2781639268639235E-2"/>
                  <c:y val="-6.4739042105865174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{53C5AB42-CD23-4595-BC5B-EFC274510E87}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521-42BA-AEBB-4FFAE8AC74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{1FB9EAC8-78BD-44C4-B5EB-8BB747C7B129}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521-42BA-AEBB-4FFAE8AC74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{36EDF0B8-40B4-48F3-9364-E8D7C9AEC1A9}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521-42BA-AEBB-4FFAE8AC74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{AAF92664-F333-4155-8104-879AF1FCA46B}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521-42BA-AEBB-4FFAE8AC74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{BC8635EB-FD42-4A8D-976C-8D7A48A4B8EC}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521-42BA-AEBB-4FFAE8AC7409}"/>
                </c:ext>
              </c:extLst>
            </c:dLbl>
            <c:dLbl>
              <c:idx val="8"/>
              <c:layout>
                <c:manualLayout>
                  <c:x val="-4.1508761670505642E-2"/>
                  <c:y val="-7.7403376326920348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{0ED62F25-C45B-4A87-9FCA-0F833D0DDCE6}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521-42BA-AEBB-4FFAE8AC7409}"/>
                </c:ext>
              </c:extLst>
            </c:dLbl>
            <c:dLbl>
              <c:idx val="16"/>
              <c:layout>
                <c:manualLayout>
                  <c:x val="-3.2145200469572303E-2"/>
                  <c:y val="-5.2074707884810091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{6CE20456-2B71-4B46-BCBA-C5B1600898E3}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521-42BA-AEBB-4FFAE8AC740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{BA96DE57-625C-4761-9369-FA58635F63B2}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521-42BA-AEBB-4FFAE8AC740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{F4C4F61B-7B3F-4FFF-9BE2-B4FF8F334B78}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521-42BA-AEBB-4FFAE8AC74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50.4</c:v>
                </c:pt>
                <c:pt idx="8">
                  <c:v>50.7</c:v>
                </c:pt>
                <c:pt idx="16">
                  <c:v>51.9</c:v>
                </c:pt>
                <c:pt idx="24">
                  <c:v>52.4</c:v>
                </c:pt>
                <c:pt idx="32">
                  <c:v>53.4</c:v>
                </c:pt>
              </c:numCache>
            </c:numRef>
          </c:xVal>
          <c:yVal>
            <c:numRef>
              <c:f>公会計指標分析・財政指標組合せ分析表!$BP$51:$DC$51</c:f>
              <c:numCache>
                <c:formatCode>#,##0.0;"▲ "#,##0.0</c:formatCode>
                <c:ptCount val="40"/>
                <c:pt idx="0">
                  <c:v>164.4</c:v>
                </c:pt>
                <c:pt idx="8">
                  <c:v>170.9</c:v>
                </c:pt>
                <c:pt idx="16">
                  <c:v>175.9</c:v>
                </c:pt>
                <c:pt idx="24">
                  <c:v>203.9</c:v>
                </c:pt>
                <c:pt idx="32">
                  <c:v>179.3</c:v>
                </c:pt>
              </c:numCache>
            </c:numRef>
          </c:yVal>
          <c:smooth val="0"/>
          <c:extLst>
            <c:ext xmlns:c16="http://schemas.microsoft.com/office/drawing/2014/chart" uri="{C3380CC4-5D6E-409C-BE32-E72D297353CC}">
              <c16:uniqueId val="{00000009-1521-42BA-AEBB-4FFAE8AC740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5640820289577353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{8CE48941-2951-4449-AE30-181C4FBD8811}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521-42BA-AEBB-4FFAE8AC740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{343265F9-F8A8-4DD2-A548-FB24CE9B8133}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521-42BA-AEBB-4FFAE8AC74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{AFA8F7B3-F034-46BE-B402-8A7A682B03D7}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521-42BA-AEBB-4FFAE8AC74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{ACB1714D-608E-4DBF-99A3-33E10EDA2E33}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521-42BA-AEBB-4FFAE8AC74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{23B753EB-97BE-4676-9CB2-EAF1889238BD}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521-42BA-AEBB-4FFAE8AC7409}"/>
                </c:ext>
              </c:extLst>
            </c:dLbl>
            <c:dLbl>
              <c:idx val="8"/>
              <c:layout>
                <c:manualLayout>
                  <c:x val="-3.864958064956725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{1A845C40-286E-4741-80CE-7CBE6C4F83CA}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521-42BA-AEBB-4FFAE8AC740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{78E5BD6C-DA1A-4A2E-BD62-7AF5E0C1ECAF}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521-42BA-AEBB-4FFAE8AC740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{DF23447F-D9A7-4C77-A7FE-3CE8F8F5677E}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521-42BA-AEBB-4FFAE8AC740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{EBF23289-34B2-423A-94A5-5B1C5D9F51E7}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521-42BA-AEBB-4FFAE8AC74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59.1</c:v>
                </c:pt>
                <c:pt idx="16">
                  <c:v>61.2</c:v>
                </c:pt>
                <c:pt idx="24">
                  <c:v>62.9</c:v>
                </c:pt>
                <c:pt idx="32">
                  <c:v>64.2</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521-42BA-AEBB-4FFAE8AC7409}"/>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30"/>
          <c:min val="-5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5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8829840147400729E-2"/>
                  <c:y val="-6.2416647087793951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{B90B9CED-B172-4EA7-A670-C82B30B80488}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4AF-4FB9-B67E-20C5457D93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{1E4CAEF5-5BC9-4AF4-9401-7F9FA39F9B72}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AF-4FB9-B67E-20C5457D93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{A3C93640-7A33-41E9-87A8-5741FF35305E}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AF-4FB9-B67E-20C5457D93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{F6CBD79C-9F4A-4874-925B-104131B68C62}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AF-4FB9-B67E-20C5457D93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{1C448379-8954-4F86-B4FD-BCA373FE297C}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AF-4FB9-B67E-20C5457D93B2}"/>
                </c:ext>
              </c:extLst>
            </c:dLbl>
            <c:dLbl>
              <c:idx val="8"/>
              <c:layout>
                <c:manualLayout>
                  <c:x val="-3.4566143090820539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{EE2CFE7C-55A3-4F5D-BAE6-D259FAD28E26}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4AF-4FB9-B67E-20C5457D93B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{A174403C-9AAA-4BBD-8986-BC3279DA59A1}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4AF-4FB9-B67E-20C5457D93B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{A669931E-69C6-4D9A-8720-AB093E7059CE}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4AF-4FB9-B67E-20C5457D93B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{22F04F2D-00C2-4DFD-AD09-6A5B233A4A19}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4AF-4FB9-B67E-20C5457D93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10.9</c:v>
                </c:pt>
                <c:pt idx="8">
                  <c:v>11.1</c:v>
                </c:pt>
                <c:pt idx="16">
                  <c:v>12.2</c:v>
                </c:pt>
                <c:pt idx="24">
                  <c:v>12.8</c:v>
                </c:pt>
                <c:pt idx="32">
                  <c:v>12.5</c:v>
                </c:pt>
              </c:numCache>
            </c:numRef>
          </c:xVal>
          <c:yVal>
            <c:numRef>
              <c:f>公会計指標分析・財政指標組合せ分析表!$BP$73:$DC$73</c:f>
              <c:numCache>
                <c:formatCode>#,##0.0;"▲ "#,##0.0</c:formatCode>
                <c:ptCount val="40"/>
                <c:pt idx="0">
                  <c:v>164.4</c:v>
                </c:pt>
                <c:pt idx="8">
                  <c:v>170.9</c:v>
                </c:pt>
                <c:pt idx="16">
                  <c:v>175.9</c:v>
                </c:pt>
                <c:pt idx="24">
                  <c:v>203.9</c:v>
                </c:pt>
                <c:pt idx="32">
                  <c:v>179.3</c:v>
                </c:pt>
              </c:numCache>
            </c:numRef>
          </c:yVal>
          <c:smooth val="0"/>
          <c:extLst>
            <c:ext xmlns:c16="http://schemas.microsoft.com/office/drawing/2014/chart" uri="{C3380CC4-5D6E-409C-BE32-E72D297353CC}">
              <c16:uniqueId val="{00000009-F4AF-4FB9-B67E-20C5457D93B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9863285019160394E-2"/>
                  <c:y val="-8.133737286005204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{AF0ED113-D0E1-4B40-B9C9-143475B9E70D}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4AF-4FB9-B67E-20C5457D93B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{DF74CF5B-6C05-4D46-ACFB-FCC89601DE12}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AF-4FB9-B67E-20C5457D93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{1F3B13F0-B2BB-409C-AB39-6D0D6B92B02F}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AF-4FB9-B67E-20C5457D93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{EC97B1FF-D80B-400B-8623-157D5D8EE33F}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AF-4FB9-B67E-20C5457D93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{EE0B8C6A-AF65-4CA2-96C9-483705384633}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AF-4FB9-B67E-20C5457D93B2}"/>
                </c:ext>
              </c:extLst>
            </c:dLbl>
            <c:dLbl>
              <c:idx val="8"/>
              <c:layout>
                <c:manualLayout>
                  <c:x val="-2.353269821906101E-2"/>
                  <c:y val="-7.187700997392300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{45B2BC2D-4C03-44C5-9511-54F4FABCD0D4}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4AF-4FB9-B67E-20C5457D93B2}"/>
                </c:ext>
              </c:extLst>
            </c:dLbl>
            <c:dLbl>
              <c:idx val="16"/>
              <c:layout>
                <c:manualLayout>
                  <c:x val="-3.1697991619110633E-2"/>
                  <c:y val="-3.403555842940682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{B959087B-733C-4B19-BFF3-7E6121277B17}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4AF-4FB9-B67E-20C5457D93B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{376C9EE8-851E-4749-9606-35ADDB62EB19}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4AF-4FB9-B67E-20C5457D93B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{CBAA2D46-24C2-4D32-858C-3A80748B4564}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4AF-4FB9-B67E-20C5457D93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4AF-4FB9-B67E-20C5457D93B2}"/>
            </c:ext>
          </c:extLst>
        </c:ser>
        <c:dLbls>
          <c:showLegendKey val="0"/>
          <c:showVal val="1"/>
          <c:showCatName val="0"/>
          <c:showSerName val="0"/>
          <c:showPercent val="0"/>
          <c:showBubbleSize val="0"/>
        </c:dLbls>
        <c:axId val="84219776"/>
        <c:axId val="84234240"/>
      </c:scatterChart>
      <c:valAx>
        <c:axId val="84219776"/>
        <c:scaling>
          <c:orientation val="maxMin"/>
          <c:max val="14"/>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30"/>
          <c:min val="-5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5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前年度と比較して増加しており、今後についても、道路改良事業等に発行した過疎対策事業債の据置期間満了を迎えることや、防災行政無線のデジタル化に伴う緊急防災・減災事業債の据置期間が満了するため、元金償還額の増加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また、公営企業の元利償還金に対する繰入金、一部事務組合が起こした地方債の元利償還金に対する負担金の増加も見込まれる。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実質公債費比率は増加傾向にあると予想されるため、今後の地方債の新規発行は十分検討する必要がある。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満期一括償還地方債を活用していないため。</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道路事業等による過疎対策事業債の発行及び防災対策による緊急防災・減災事業債の発行に毎年度地方債を発行しているが、令和２年度は償還額が発行額が上回ったため、一般会計等に係る地方債残高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また、公営企業債等繰入見込額については、あと数年で公共下水道事業が終了するため、数年後には減少していくことが見込まれる。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ただし、地方債の償還に係る公債費や、施設等の維持管理経費等で基金を取り崩すことで、充当可能基金の減少が見込まれる。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今後も、将来負担比率等に注視しながら、徹底した歳出の削減を行うことで、適正な規模での基金の積み立て促進に努める。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和歌山県由良町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・財政調整基金を令和２年度末に積み立てを行ったことにより、基金額が対前年度＋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百万円となったことから、総基金残高も増加している。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には、歳入では税収等の増加が見込めず、歳出では義務的経費や現在計画している事業等による支出が見込まれ、現状のままでは基金額が減少していくことが予想されるため、徹底した歳出の削減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・ふるさとふれあい基金：個性的で魅力あふれるふるさとづくりを推進するために要する経費の財源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教育・文化の向上に関する事業、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観光の振興に関する事業、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産業の振興に関する事業、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福祉・保険の充実に関する事業、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防災に関する事業、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町長が必要と認める事業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・高齢者福祉基金：高齢者福祉の増進に要する経費の財源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・教育振興基金：教育振興に要する経費の財源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・森林環境譲与税基金：それぞれの地域の実情に応じて森林整備及び促進に関する事業を幅広く弾力的に実施するための財源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・ふるさとふれあい基金：ふるさと納税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・教育振興基金：取崩額：小学校３校、中学校１校の図書購入費用に要した経費に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積立額：教育振興のための寄附金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・森林環境譲与税基金：森林環境譲与税が交付され、積み立てた。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・ふるさとふれあい基金：ふるさと納税分を積み立て、各年度でふるさとづくりの事業にあった経費に充てる。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・高齢者福祉基金：バス・タクシー運賃助成事業等、高齢者福祉の増進に要する経費の財源に充てる予定であるが、積み立て予定はない。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・教育振興基金：学校統合事業に要する経費の財源に充てる予定であるが、積み立て予定はない。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・令和２年度末において、普通交付税の増加や、町村有建物罹災共済金等の臨時的な収入があったことも影響し、財政調整基金の積み立てを行い、前年度＋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億円の保持に努めていきたいが、今後、公債費や繰出金等が増加していくため、基金の残高は減少していくことが見込まれる。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・前年及び前々年から変動なし。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・地方債の借入金利が低いことから、繰上返済の予定額等もないため、現段階で決まった方針はない。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F6E3641-D685-4023-A0F5-888B021CB9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4099BDF-773A-4C1E-8723-38EEA1DBFC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AA84BCE-9E79-4548-99EE-BCA069AED1B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BE3F2E1-4FC3-4996-A48D-48ACEA0C9A6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23E3C71-7CB4-4C57-8FD8-2C504C29DA1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D9E02D5-2FC7-4A6D-AF2B-FE6C4514F4A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DB65BC9-A778-402C-9357-70ACE568624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5F141D6-2C49-4AC2-8F41-E91201A0459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A5BA181-A02D-4513-B348-E0301AB5269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F1BEBDC-5061-48A0-9D14-244D3992323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3218F27-0F8D-4FF6-BDA0-2D8ECF62D45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4CB62D57-71ED-4A23-BBFE-07F92BE22AE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5,533
5,505
30.94
4,795,780
4,596,706
188,731
2,598,361
4,570,067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B55E7C1-98A3-45B1-B6E2-00A9B6F319D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CC60AB5-46CD-4F3B-BFA3-41E8DF1F809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BC22336-1387-4697-A328-9E4344C483C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64AF828-1A5B-4EAA-8998-DB39A6334C5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71B4FE3-A450-4879-87FC-FBB30E4BD9D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3CFF9F3-1A61-43BB-86AB-A6F3772CFA0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F47DF12-7E7F-40A4-9135-CF9D1138932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A166BF9-2512-42A6-B9E3-22F3E02EBBA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B7EEA7C-48B9-45AD-805C-0F2B5B0185D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5F70760-9D5E-488E-BD80-368E504DD47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E91348A-9DB1-455E-AB15-654D7C04F28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440310E-9432-40D2-9E6F-BEB5D9C2C7D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96BFB2F-D4A7-4E7F-A743-F398D9FBCE8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BF10C3F-2828-4C69-8CE8-3D8DBB0DC8E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1DBC3DC-A0A1-4EE6-B7E6-47041F10AC8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0235B77-7A9F-4204-96EB-4690AE90A4E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3A0ABD6-1657-4FA7-AA4D-BC6EAC426C4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D9DD0A7-5B55-4414-A977-C40F6C322E0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FC5ED8C-84B8-4642-A633-7AB3FB42CA0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9BDA6F93-C49A-4178-8177-D0CC6AE509E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C0A1E32E-7D05-4BDF-A57B-ACFB5308AAD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BA383481-5B21-4446-8696-BB62424EA13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56B4763-99B2-4387-A9F8-C680D596963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7575F359-4B90-499E-9522-4747D11B3E9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F7ACE7C-3B68-4F5A-B1DA-B0A88986BE6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D081543-D3F2-4B89-8906-81B7BD81AA4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4B8CBC5E-A86B-42E5-A276-2A009B4D5BB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C70856A1-2326-4633-8A03-7B4A42A6632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8918025-0632-4FF0-9701-0267209ED14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2172F5E-4A42-467B-B138-177A19A6605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C325A8D5-51C1-42AC-BBAA-9A6B77E6756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AAD7F434-926F-48C6-8B30-76D6A6A45F1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D9E7F167-91C2-481F-96D2-613A1C2697B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F94C41D3-560B-4019-897E-2E661A6B880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AB7F704-874F-414B-B5FC-2DEE618AEEE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類似団体と比べ低い水準となっている。これは、近年実施している下水道事業によるクリーンセンター等の施設が主な要因である。また、当町では、平成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年度に策定した公共施設総合管理計画により、①新規の整備は原則行わない②施設の更新は複合施設とする③当町に適した公共施設等の維持管理・利活用を実施する　という目標を掲げ、今後の施設の改修及び更新に係る将来コストの縮減を図っている。しかしながら年々、償却率が上昇しているため、施設の計画的な改修がより必要になると考えられる。</a:t>
          </a:r>
          <a:endParaRPr lang="ja-JP" altLang="ja-JP" sz="9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EF8D73CD-1AE6-43FD-9516-2234FF9A5CD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98687F9E-092D-43F4-8341-BF0BB8ED1A3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3CACB7D8-89CC-484D-9347-684A1689EF87}"/>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BBB473CC-086E-4EBA-B3A1-36F51DBEEFDC}"/>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8C1E416E-3334-4B70-B928-CA2638013B4F}"/>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F27A3CCC-A650-4855-AEF9-4D94789D1FC4}"/>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5E1B7894-DEDA-4D36-8CC5-422314E73846}"/>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4047C520-C46A-47EE-BC6E-7C4454D2C56A}"/>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63BAAEBB-83A1-4D2D-A6F6-EFA24E64D32C}"/>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AA807FA6-4F22-4A8D-BB14-C445FAF8E27F}"/>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9FE077A6-5B02-4AB8-97B3-C9972AACEDEC}"/>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A2139C85-705B-4204-AB14-DBD866507574}"/>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3C4D6872-ED89-479B-8386-92FF7BDCCC9B}"/>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94920DDD-3C9D-4B73-8BF0-5D78AD952C9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C455CF15-F76F-4D5F-BB0D-94FAAF723DB3}"/>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3B51CD30-0182-43F4-9C49-B353DD2A4BF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65" name="直線コネクタ 64">
          <a:extLst>
            <a:ext uri="{FF2B5EF4-FFF2-40B4-BE49-F238E27FC236}">
              <a16:creationId xmlns:a16="http://schemas.microsoft.com/office/drawing/2014/main" id="{63F1AA1C-729D-4BC1-84F6-581D7E2D2BCB}"/>
            </a:ext>
          </a:extLst>
        </xdr:cNvPr>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a:extLst>
            <a:ext uri="{FF2B5EF4-FFF2-40B4-BE49-F238E27FC236}">
              <a16:creationId xmlns:a16="http://schemas.microsoft.com/office/drawing/2014/main" id="{FEDD8ACD-ECE1-4767-A2F6-D9F9C3769684}"/>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a:extLst>
            <a:ext uri="{FF2B5EF4-FFF2-40B4-BE49-F238E27FC236}">
              <a16:creationId xmlns:a16="http://schemas.microsoft.com/office/drawing/2014/main" id="{43EE1517-E4BE-4C0C-AF82-F009A66DF2E1}"/>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68" name="有形固定資産減価償却率最大値テキスト">
          <a:extLst>
            <a:ext uri="{FF2B5EF4-FFF2-40B4-BE49-F238E27FC236}">
              <a16:creationId xmlns:a16="http://schemas.microsoft.com/office/drawing/2014/main" id="{521EC249-141A-47FF-9BD4-08CB984E3C6E}"/>
            </a:ext>
          </a:extLst>
        </xdr:cNvPr>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69" name="直線コネクタ 68">
          <a:extLst>
            <a:ext uri="{FF2B5EF4-FFF2-40B4-BE49-F238E27FC236}">
              <a16:creationId xmlns:a16="http://schemas.microsoft.com/office/drawing/2014/main" id="{77EC3E0C-6379-4ACC-ACB1-2E88E725B50D}"/>
            </a:ext>
          </a:extLst>
        </xdr:cNvPr>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a:extLst>
            <a:ext uri="{FF2B5EF4-FFF2-40B4-BE49-F238E27FC236}">
              <a16:creationId xmlns:a16="http://schemas.microsoft.com/office/drawing/2014/main" id="{7C90D630-EF98-4085-88C0-A99FA529E7D0}"/>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AA1BEF77-5354-48B5-B6FA-31D7E8A3895D}"/>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72" name="フローチャート: 判断 71">
          <a:extLst>
            <a:ext uri="{FF2B5EF4-FFF2-40B4-BE49-F238E27FC236}">
              <a16:creationId xmlns:a16="http://schemas.microsoft.com/office/drawing/2014/main" id="{93A9F156-3022-4043-8998-18DE13D2EB78}"/>
            </a:ext>
          </a:extLst>
        </xdr:cNvPr>
        <xdr:cNvSpPr/>
      </xdr:nvSpPr>
      <xdr:spPr>
        <a:xfrm>
          <a:off x="40005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a:extLst>
            <a:ext uri="{FF2B5EF4-FFF2-40B4-BE49-F238E27FC236}">
              <a16:creationId xmlns:a16="http://schemas.microsoft.com/office/drawing/2014/main" id="{9B489C31-20E1-4678-BCFE-A094E40CA5E0}"/>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74" name="フローチャート: 判断 73">
          <a:extLst>
            <a:ext uri="{FF2B5EF4-FFF2-40B4-BE49-F238E27FC236}">
              <a16:creationId xmlns:a16="http://schemas.microsoft.com/office/drawing/2014/main" id="{652199E5-232E-4CFC-A701-CAFD687A6746}"/>
            </a:ext>
          </a:extLst>
        </xdr:cNvPr>
        <xdr:cNvSpPr/>
      </xdr:nvSpPr>
      <xdr:spPr>
        <a:xfrm>
          <a:off x="2476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a:extLst>
            <a:ext uri="{FF2B5EF4-FFF2-40B4-BE49-F238E27FC236}">
              <a16:creationId xmlns:a16="http://schemas.microsoft.com/office/drawing/2014/main" id="{DED2A879-BFE3-4161-ADB0-E6DC14CB15C2}"/>
            </a:ext>
          </a:extLst>
        </xdr:cNvPr>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C89170A-0F84-472F-8CF8-C8658CCDDD1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B8B34EA-6D3B-4138-80D6-4F6161DA03C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97C8469-1F3C-41F0-AC17-D3C63061ED3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DF0B37C-E171-4587-8B7A-AC75DE06E90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230CB0C-A03B-445F-A1D3-E0D6D49F2E3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119380</xdr:rowOff>
    </xdr:from>
    <xdr:to>
      <xdr:col>23</xdr:col>
      <xdr:colOff>136525</xdr:colOff>
      <xdr:row>30</xdr:row>
      <xdr:rowOff>49530</xdr:rowOff>
    </xdr:to>
    <xdr:sp macro="" textlink="">
      <xdr:nvSpPr>
        <xdr:cNvPr id="81" name="楕円 80">
          <a:extLst>
            <a:ext uri="{FF2B5EF4-FFF2-40B4-BE49-F238E27FC236}">
              <a16:creationId xmlns:a16="http://schemas.microsoft.com/office/drawing/2014/main" id="{BD28CF28-BAD2-4345-9FE5-D7D930A46784}"/>
            </a:ext>
          </a:extLst>
        </xdr:cNvPr>
        <xdr:cNvSpPr/>
      </xdr:nvSpPr>
      <xdr:spPr>
        <a:xfrm>
          <a:off x="47117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142257</xdr:rowOff>
    </xdr:from>
    <xdr:ext cx="405111" cy="259045"/>
    <xdr:sp macro="" textlink="">
      <xdr:nvSpPr>
        <xdr:cNvPr id="82" name="有形固定資産減価償却率該当値テキスト">
          <a:extLst>
            <a:ext uri="{FF2B5EF4-FFF2-40B4-BE49-F238E27FC236}">
              <a16:creationId xmlns:a16="http://schemas.microsoft.com/office/drawing/2014/main" id="{16A5F37E-3966-4856-AF08-E1147A2DD282}"/>
            </a:ext>
          </a:extLst>
        </xdr:cNvPr>
        <xdr:cNvSpPr txBox="1"/>
      </xdr:nvSpPr>
      <xdr:spPr>
        <a:xfrm>
          <a:off x="4813300" y="5714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101388</xdr:rowOff>
    </xdr:from>
    <xdr:to>
      <xdr:col>19</xdr:col>
      <xdr:colOff>187325</xdr:colOff>
      <xdr:row>30</xdr:row>
      <xdr:rowOff>31538</xdr:rowOff>
    </xdr:to>
    <xdr:sp macro="" textlink="">
      <xdr:nvSpPr>
        <xdr:cNvPr id="83" name="楕円 82">
          <a:extLst>
            <a:ext uri="{FF2B5EF4-FFF2-40B4-BE49-F238E27FC236}">
              <a16:creationId xmlns:a16="http://schemas.microsoft.com/office/drawing/2014/main" id="{2FEA35DD-16B1-4FAD-A7DC-B526502233A3}"/>
            </a:ext>
          </a:extLst>
        </xdr:cNvPr>
        <xdr:cNvSpPr/>
      </xdr:nvSpPr>
      <xdr:spPr>
        <a:xfrm>
          <a:off x="4000500" y="58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152188</xdr:rowOff>
    </xdr:from>
    <xdr:to>
      <xdr:col>23</xdr:col>
      <xdr:colOff>85725</xdr:colOff>
      <xdr:row>29</xdr:row>
      <xdr:rowOff>170180</xdr:rowOff>
    </xdr:to>
    <xdr:cxnSp macro="">
      <xdr:nvCxnSpPr>
        <xdr:cNvPr id="84" name="直線コネクタ 83">
          <a:extLst>
            <a:ext uri="{FF2B5EF4-FFF2-40B4-BE49-F238E27FC236}">
              <a16:creationId xmlns:a16="http://schemas.microsoft.com/office/drawing/2014/main" id="{F6A005C8-7DDB-4FDA-8A9B-A46166830B50}"/>
            </a:ext>
          </a:extLst>
        </xdr:cNvPr>
        <xdr:cNvCxnSpPr/>
      </xdr:nvCxnSpPr>
      <xdr:spPr>
        <a:xfrm>
          <a:off x="4051300" y="5895763"/>
          <a:ext cx="7112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92392</xdr:rowOff>
    </xdr:from>
    <xdr:to>
      <xdr:col>15</xdr:col>
      <xdr:colOff>187325</xdr:colOff>
      <xdr:row>30</xdr:row>
      <xdr:rowOff>22542</xdr:rowOff>
    </xdr:to>
    <xdr:sp macro="" textlink="">
      <xdr:nvSpPr>
        <xdr:cNvPr id="85" name="楕円 84">
          <a:extLst>
            <a:ext uri="{FF2B5EF4-FFF2-40B4-BE49-F238E27FC236}">
              <a16:creationId xmlns:a16="http://schemas.microsoft.com/office/drawing/2014/main" id="{3E551DE1-1D59-4AA3-B0B2-3A680A181B32}"/>
            </a:ext>
          </a:extLst>
        </xdr:cNvPr>
        <xdr:cNvSpPr/>
      </xdr:nvSpPr>
      <xdr:spPr>
        <a:xfrm>
          <a:off x="3238500" y="583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143192</xdr:rowOff>
    </xdr:from>
    <xdr:to>
      <xdr:col>19</xdr:col>
      <xdr:colOff>136525</xdr:colOff>
      <xdr:row>29</xdr:row>
      <xdr:rowOff>152188</xdr:rowOff>
    </xdr:to>
    <xdr:cxnSp macro="">
      <xdr:nvCxnSpPr>
        <xdr:cNvPr id="86" name="直線コネクタ 85">
          <a:extLst>
            <a:ext uri="{FF2B5EF4-FFF2-40B4-BE49-F238E27FC236}">
              <a16:creationId xmlns:a16="http://schemas.microsoft.com/office/drawing/2014/main" id="{888DC9D0-833C-4FA7-B29D-B2CB319A4394}"/>
            </a:ext>
          </a:extLst>
        </xdr:cNvPr>
        <xdr:cNvCxnSpPr/>
      </xdr:nvCxnSpPr>
      <xdr:spPr>
        <a:xfrm>
          <a:off x="3289300" y="5886767"/>
          <a:ext cx="7620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70803</xdr:rowOff>
    </xdr:from>
    <xdr:to>
      <xdr:col>11</xdr:col>
      <xdr:colOff>187325</xdr:colOff>
      <xdr:row>30</xdr:row>
      <xdr:rowOff>953</xdr:rowOff>
    </xdr:to>
    <xdr:sp macro="" textlink="">
      <xdr:nvSpPr>
        <xdr:cNvPr id="87" name="楕円 86">
          <a:extLst>
            <a:ext uri="{FF2B5EF4-FFF2-40B4-BE49-F238E27FC236}">
              <a16:creationId xmlns:a16="http://schemas.microsoft.com/office/drawing/2014/main" id="{CE6DDA07-2A2F-4305-8466-BD3FD969EC52}"/>
            </a:ext>
          </a:extLst>
        </xdr:cNvPr>
        <xdr:cNvSpPr/>
      </xdr:nvSpPr>
      <xdr:spPr>
        <a:xfrm>
          <a:off x="2476500" y="581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121603</xdr:rowOff>
    </xdr:from>
    <xdr:to>
      <xdr:col>15</xdr:col>
      <xdr:colOff>136525</xdr:colOff>
      <xdr:row>29</xdr:row>
      <xdr:rowOff>143192</xdr:rowOff>
    </xdr:to>
    <xdr:cxnSp macro="">
      <xdr:nvCxnSpPr>
        <xdr:cNvPr id="88" name="直線コネクタ 87">
          <a:extLst>
            <a:ext uri="{FF2B5EF4-FFF2-40B4-BE49-F238E27FC236}">
              <a16:creationId xmlns:a16="http://schemas.microsoft.com/office/drawing/2014/main" id="{255BC980-1271-4961-B7CD-850729D3D031}"/>
            </a:ext>
          </a:extLst>
        </xdr:cNvPr>
        <xdr:cNvCxnSpPr/>
      </xdr:nvCxnSpPr>
      <xdr:spPr>
        <a:xfrm>
          <a:off x="2527300" y="5865178"/>
          <a:ext cx="762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65405</xdr:rowOff>
    </xdr:from>
    <xdr:to>
      <xdr:col>7</xdr:col>
      <xdr:colOff>187325</xdr:colOff>
      <xdr:row>29</xdr:row>
      <xdr:rowOff>167005</xdr:rowOff>
    </xdr:to>
    <xdr:sp macro="" textlink="">
      <xdr:nvSpPr>
        <xdr:cNvPr id="89" name="楕円 88">
          <a:extLst>
            <a:ext uri="{FF2B5EF4-FFF2-40B4-BE49-F238E27FC236}">
              <a16:creationId xmlns:a16="http://schemas.microsoft.com/office/drawing/2014/main" id="{D241E8BA-E11B-4ED1-B999-8AC3684157C3}"/>
            </a:ext>
          </a:extLst>
        </xdr:cNvPr>
        <xdr:cNvSpPr/>
      </xdr:nvSpPr>
      <xdr:spPr>
        <a:xfrm>
          <a:off x="1714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116205</xdr:rowOff>
    </xdr:from>
    <xdr:to>
      <xdr:col>11</xdr:col>
      <xdr:colOff>136525</xdr:colOff>
      <xdr:row>29</xdr:row>
      <xdr:rowOff>121603</xdr:rowOff>
    </xdr:to>
    <xdr:cxnSp macro="">
      <xdr:nvCxnSpPr>
        <xdr:cNvPr id="90" name="直線コネクタ 89">
          <a:extLst>
            <a:ext uri="{FF2B5EF4-FFF2-40B4-BE49-F238E27FC236}">
              <a16:creationId xmlns:a16="http://schemas.microsoft.com/office/drawing/2014/main" id="{E012333F-3184-4CCF-AD12-3C70C19000CB}"/>
            </a:ext>
          </a:extLst>
        </xdr:cNvPr>
        <xdr:cNvCxnSpPr/>
      </xdr:nvCxnSpPr>
      <xdr:spPr>
        <a:xfrm>
          <a:off x="1765300" y="5859780"/>
          <a:ext cx="762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40128</xdr:rowOff>
    </xdr:from>
    <xdr:ext cx="405111" cy="259045"/>
    <xdr:sp macro="" textlink="">
      <xdr:nvSpPr>
        <xdr:cNvPr id="91" name="n_1aveValue有形固定資産減価償却率">
          <a:extLst>
            <a:ext uri="{FF2B5EF4-FFF2-40B4-BE49-F238E27FC236}">
              <a16:creationId xmlns:a16="http://schemas.microsoft.com/office/drawing/2014/main" id="{4A85E4FC-DD01-46AA-B59C-FDDC40BC38F4}"/>
            </a:ext>
          </a:extLst>
        </xdr:cNvPr>
        <xdr:cNvSpPr txBox="1"/>
      </xdr:nvSpPr>
      <xdr:spPr>
        <a:xfrm>
          <a:off x="3836044" y="612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92" name="n_2aveValue有形固定資産減価償却率">
          <a:extLst>
            <a:ext uri="{FF2B5EF4-FFF2-40B4-BE49-F238E27FC236}">
              <a16:creationId xmlns:a16="http://schemas.microsoft.com/office/drawing/2014/main" id="{21B27066-8C3D-4583-BC07-AE203E642EC2}"/>
            </a:ext>
          </a:extLst>
        </xdr:cNvPr>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143210</xdr:rowOff>
    </xdr:from>
    <xdr:ext cx="405111" cy="259045"/>
    <xdr:sp macro="" textlink="">
      <xdr:nvSpPr>
        <xdr:cNvPr id="93" name="n_3aveValue有形固定資産減価償却率">
          <a:extLst>
            <a:ext uri="{FF2B5EF4-FFF2-40B4-BE49-F238E27FC236}">
              <a16:creationId xmlns:a16="http://schemas.microsoft.com/office/drawing/2014/main" id="{3BDF41A5-A32A-4710-A9E0-ECF8C81901C9}"/>
            </a:ext>
          </a:extLst>
        </xdr:cNvPr>
        <xdr:cNvSpPr txBox="1"/>
      </xdr:nvSpPr>
      <xdr:spPr>
        <a:xfrm>
          <a:off x="2324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94" name="n_4aveValue有形固定資産減価償却率">
          <a:extLst>
            <a:ext uri="{FF2B5EF4-FFF2-40B4-BE49-F238E27FC236}">
              <a16:creationId xmlns:a16="http://schemas.microsoft.com/office/drawing/2014/main" id="{A6AD2CE8-93D8-4B77-928D-EB07C4183F4F}"/>
            </a:ext>
          </a:extLst>
        </xdr:cNvPr>
        <xdr:cNvSpPr txBox="1"/>
      </xdr:nvSpPr>
      <xdr:spPr>
        <a:xfrm>
          <a:off x="1562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48065</xdr:rowOff>
    </xdr:from>
    <xdr:ext cx="405111" cy="259045"/>
    <xdr:sp macro="" textlink="">
      <xdr:nvSpPr>
        <xdr:cNvPr id="95" name="n_1mainValue有形固定資産減価償却率">
          <a:extLst>
            <a:ext uri="{FF2B5EF4-FFF2-40B4-BE49-F238E27FC236}">
              <a16:creationId xmlns:a16="http://schemas.microsoft.com/office/drawing/2014/main" id="{5846D74C-3954-4FD1-91FE-17A6F58996ED}"/>
            </a:ext>
          </a:extLst>
        </xdr:cNvPr>
        <xdr:cNvSpPr txBox="1"/>
      </xdr:nvSpPr>
      <xdr:spPr>
        <a:xfrm>
          <a:off x="3836044" y="56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39069</xdr:rowOff>
    </xdr:from>
    <xdr:ext cx="405111" cy="259045"/>
    <xdr:sp macro="" textlink="">
      <xdr:nvSpPr>
        <xdr:cNvPr id="96" name="n_2mainValue有形固定資産減価償却率">
          <a:extLst>
            <a:ext uri="{FF2B5EF4-FFF2-40B4-BE49-F238E27FC236}">
              <a16:creationId xmlns:a16="http://schemas.microsoft.com/office/drawing/2014/main" id="{A114DD89-14B4-4C95-9B61-FEBDD45D45BD}"/>
            </a:ext>
          </a:extLst>
        </xdr:cNvPr>
        <xdr:cNvSpPr txBox="1"/>
      </xdr:nvSpPr>
      <xdr:spPr>
        <a:xfrm>
          <a:off x="3086744" y="561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17480</xdr:rowOff>
    </xdr:from>
    <xdr:ext cx="405111" cy="259045"/>
    <xdr:sp macro="" textlink="">
      <xdr:nvSpPr>
        <xdr:cNvPr id="97" name="n_3mainValue有形固定資産減価償却率">
          <a:extLst>
            <a:ext uri="{FF2B5EF4-FFF2-40B4-BE49-F238E27FC236}">
              <a16:creationId xmlns:a16="http://schemas.microsoft.com/office/drawing/2014/main" id="{C03E9EA0-354B-4636-8FEE-90BD8EB3D669}"/>
            </a:ext>
          </a:extLst>
        </xdr:cNvPr>
        <xdr:cNvSpPr txBox="1"/>
      </xdr:nvSpPr>
      <xdr:spPr>
        <a:xfrm>
          <a:off x="2324744" y="558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12082</xdr:rowOff>
    </xdr:from>
    <xdr:ext cx="405111" cy="259045"/>
    <xdr:sp macro="" textlink="">
      <xdr:nvSpPr>
        <xdr:cNvPr id="98" name="n_4mainValue有形固定資産減価償却率">
          <a:extLst>
            <a:ext uri="{FF2B5EF4-FFF2-40B4-BE49-F238E27FC236}">
              <a16:creationId xmlns:a16="http://schemas.microsoft.com/office/drawing/2014/main" id="{DA5C7ACA-72AF-4509-9707-72E63EBFA48D}"/>
            </a:ext>
          </a:extLst>
        </xdr:cNvPr>
        <xdr:cNvSpPr txBox="1"/>
      </xdr:nvSpPr>
      <xdr:spPr>
        <a:xfrm>
          <a:off x="1562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A9E47E2E-39DC-4534-8D93-7CDA4593069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7871305-86D4-48AE-833B-210A4424CAA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839C267B-A9A9-4571-BCC2-4FD49163232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[ 970.0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E119BB4-AAE7-459E-BF4A-7C8CC9538EE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12E6B548-8D60-4024-9266-4E8EAE30681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18505031-24E3-43F7-876B-CCB061CF21F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5A96B14F-547A-4568-A456-AFCC2AB339D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881FC813-3220-4E30-93CE-73D126B2A82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610A8AB4-0034-4B5F-A985-8EB07E3D8F3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E4BC6972-09E5-430D-A22D-D5F331DDC06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867D1771-C88A-4E13-AA1D-61AE564F2C2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10B3E117-3B0A-4020-8059-3835148436D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5CD4CC9A-A820-401D-9C0D-FF79931A02B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類似団体と比べるとかなり高い水準となっている。</a:t>
          </a:r>
          <a:endParaRPr lang="ja-JP" altLang="ja-JP" sz="900">
            <a:effectLst/>
          </a:endParaRPr>
        </a:p>
        <a:p>
          <a:r>
            <a:rPr kumimoji="1" lang="ja-JP" altLang="ja-JP" sz="900">
              <a:solidFill>
                <a:schemeClr val="dk1"/>
              </a:solidFill>
              <a:effectLst/>
              <a:latin typeface="+mn-lt"/>
              <a:ea typeface="+mn-ea"/>
              <a:cs typeface="+mn-cs"/>
            </a:rPr>
            <a:t>　これは、近年の道路新設改良事業等よる地方債発行額の増加</a:t>
          </a:r>
          <a:r>
            <a:rPr kumimoji="1" lang="ja-JP" altLang="en-US" sz="900">
              <a:solidFill>
                <a:schemeClr val="dk1"/>
              </a:solidFill>
              <a:effectLst/>
              <a:latin typeface="+mn-lt"/>
              <a:ea typeface="+mn-ea"/>
              <a:cs typeface="+mn-cs"/>
            </a:rPr>
            <a:t>した事が要因である。前年度より減少傾向にあるが、令和</a:t>
          </a:r>
          <a:r>
            <a:rPr kumimoji="1" lang="en-US" altLang="ja-JP" sz="900">
              <a:solidFill>
                <a:schemeClr val="dk1"/>
              </a:solidFill>
              <a:effectLst/>
              <a:latin typeface="+mn-lt"/>
              <a:ea typeface="+mn-ea"/>
              <a:cs typeface="+mn-cs"/>
            </a:rPr>
            <a:t>2</a:t>
          </a:r>
          <a:r>
            <a:rPr kumimoji="1" lang="ja-JP" altLang="en-US" sz="900">
              <a:solidFill>
                <a:schemeClr val="dk1"/>
              </a:solidFill>
              <a:effectLst/>
              <a:latin typeface="+mn-lt"/>
              <a:ea typeface="+mn-ea"/>
              <a:cs typeface="+mn-cs"/>
            </a:rPr>
            <a:t>年度は基金取崩よりも基金積立を行った事が要因である、しかしながら</a:t>
          </a:r>
          <a:r>
            <a:rPr kumimoji="1" lang="ja-JP" altLang="ja-JP" sz="900">
              <a:solidFill>
                <a:schemeClr val="dk1"/>
              </a:solidFill>
              <a:effectLst/>
              <a:latin typeface="+mn-lt"/>
              <a:ea typeface="+mn-ea"/>
              <a:cs typeface="+mn-cs"/>
            </a:rPr>
            <a:t>経常経費の削減が進んでいないことから、当該比率が高くなっている。</a:t>
          </a:r>
          <a:endParaRPr lang="ja-JP" altLang="ja-JP" sz="900">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A50DF55B-4887-4977-BD37-FFFB1CF8521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A5FC70E2-3763-4185-AB06-CCA7EF80AA4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99E9656E-22A8-4484-BF41-310F58DCE93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5C26925F-63EB-4C1E-B95A-F9F4DC4709ED}"/>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827E8ED-2517-4BA7-8C74-86E2908CA122}"/>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F9D8A654-924D-4BA6-B4DD-E946D5624B2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70AC51DE-B614-4E39-B816-2BF1E4DDA804}"/>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11343A31-4F33-4CF2-8456-A867DD0687D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7DA34377-17EC-4B2B-9ADC-A92A12E3034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27A44400-ED02-4133-A52C-3F2BECECF4D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55FF576B-F762-43A0-A88D-D01F1E53077D}"/>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AFA1AF57-757A-4506-9070-E14CCD67A7D2}"/>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59311094-B409-45D3-B0FE-DC0900B3F0FF}"/>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C2FE6223-1BDE-432B-8D70-FEF02454BED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69154C78-7E90-4279-A6F9-DCA7BD0B1CE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46920</xdr:rowOff>
    </xdr:to>
    <xdr:cxnSp macro="">
      <xdr:nvCxnSpPr>
        <xdr:cNvPr id="127" name="直線コネクタ 126">
          <a:extLst>
            <a:ext uri="{FF2B5EF4-FFF2-40B4-BE49-F238E27FC236}">
              <a16:creationId xmlns:a16="http://schemas.microsoft.com/office/drawing/2014/main" id="{8AFF74AB-2D8B-4716-9D98-A65B995A0658}"/>
            </a:ext>
          </a:extLst>
        </xdr:cNvPr>
        <xdr:cNvCxnSpPr/>
      </xdr:nvCxnSpPr>
      <xdr:spPr>
        <a:xfrm flipV="1">
          <a:off x="14793595" y="5312833"/>
          <a:ext cx="1269" cy="116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50747</xdr:rowOff>
    </xdr:from>
    <xdr:ext cx="469744" cy="259045"/>
    <xdr:sp macro="" textlink="">
      <xdr:nvSpPr>
        <xdr:cNvPr id="128" name="債務償還比率最小値テキスト">
          <a:extLst>
            <a:ext uri="{FF2B5EF4-FFF2-40B4-BE49-F238E27FC236}">
              <a16:creationId xmlns:a16="http://schemas.microsoft.com/office/drawing/2014/main" id="{BAFE45CF-5B6D-45EB-A0E7-DA01D6EBC3F2}"/>
            </a:ext>
          </a:extLst>
        </xdr:cNvPr>
        <xdr:cNvSpPr txBox="1"/>
      </xdr:nvSpPr>
      <xdr:spPr>
        <a:xfrm>
          <a:off x="14846300" y="648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46920</xdr:rowOff>
    </xdr:from>
    <xdr:to>
      <xdr:col>76</xdr:col>
      <xdr:colOff>111125</xdr:colOff>
      <xdr:row>33</xdr:row>
      <xdr:rowOff>46920</xdr:rowOff>
    </xdr:to>
    <xdr:cxnSp macro="">
      <xdr:nvCxnSpPr>
        <xdr:cNvPr id="129" name="直線コネクタ 128">
          <a:extLst>
            <a:ext uri="{FF2B5EF4-FFF2-40B4-BE49-F238E27FC236}">
              <a16:creationId xmlns:a16="http://schemas.microsoft.com/office/drawing/2014/main" id="{0525FE8A-DE81-4856-8672-DED81631F61D}"/>
            </a:ext>
          </a:extLst>
        </xdr:cNvPr>
        <xdr:cNvCxnSpPr/>
      </xdr:nvCxnSpPr>
      <xdr:spPr>
        <a:xfrm>
          <a:off x="14706600" y="6476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2EDA08FC-C070-43AB-B153-54995746BC58}"/>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9729181-295C-425A-A9E9-967BBC77C14E}"/>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65612</xdr:rowOff>
    </xdr:from>
    <xdr:ext cx="469744" cy="259045"/>
    <xdr:sp macro="" textlink="">
      <xdr:nvSpPr>
        <xdr:cNvPr id="132" name="債務償還比率平均値テキスト">
          <a:extLst>
            <a:ext uri="{FF2B5EF4-FFF2-40B4-BE49-F238E27FC236}">
              <a16:creationId xmlns:a16="http://schemas.microsoft.com/office/drawing/2014/main" id="{0AACBCA0-C789-4E91-B862-2CFE443C26B8}"/>
            </a:ext>
          </a:extLst>
        </xdr:cNvPr>
        <xdr:cNvSpPr txBox="1"/>
      </xdr:nvSpPr>
      <xdr:spPr>
        <a:xfrm>
          <a:off x="14846300" y="563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42735</xdr:rowOff>
    </xdr:from>
    <xdr:to>
      <xdr:col>76</xdr:col>
      <xdr:colOff>73025</xdr:colOff>
      <xdr:row>29</xdr:row>
      <xdr:rowOff>144335</xdr:rowOff>
    </xdr:to>
    <xdr:sp macro="" textlink="">
      <xdr:nvSpPr>
        <xdr:cNvPr id="133" name="フローチャート: 判断 132">
          <a:extLst>
            <a:ext uri="{FF2B5EF4-FFF2-40B4-BE49-F238E27FC236}">
              <a16:creationId xmlns:a16="http://schemas.microsoft.com/office/drawing/2014/main" id="{C1936389-7CD2-4679-9A4F-56DC056376AC}"/>
            </a:ext>
          </a:extLst>
        </xdr:cNvPr>
        <xdr:cNvSpPr/>
      </xdr:nvSpPr>
      <xdr:spPr>
        <a:xfrm>
          <a:off x="14744700" y="578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86035</xdr:rowOff>
    </xdr:from>
    <xdr:to>
      <xdr:col>72</xdr:col>
      <xdr:colOff>123825</xdr:colOff>
      <xdr:row>30</xdr:row>
      <xdr:rowOff>16185</xdr:rowOff>
    </xdr:to>
    <xdr:sp macro="" textlink="">
      <xdr:nvSpPr>
        <xdr:cNvPr id="134" name="フローチャート: 判断 133">
          <a:extLst>
            <a:ext uri="{FF2B5EF4-FFF2-40B4-BE49-F238E27FC236}">
              <a16:creationId xmlns:a16="http://schemas.microsoft.com/office/drawing/2014/main" id="{63E6E7AC-0E80-484C-B3DF-33F786D9518C}"/>
            </a:ext>
          </a:extLst>
        </xdr:cNvPr>
        <xdr:cNvSpPr/>
      </xdr:nvSpPr>
      <xdr:spPr>
        <a:xfrm>
          <a:off x="14033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73321</xdr:rowOff>
    </xdr:from>
    <xdr:to>
      <xdr:col>68</xdr:col>
      <xdr:colOff>123825</xdr:colOff>
      <xdr:row>30</xdr:row>
      <xdr:rowOff>3471</xdr:rowOff>
    </xdr:to>
    <xdr:sp macro="" textlink="">
      <xdr:nvSpPr>
        <xdr:cNvPr id="135" name="フローチャート: 判断 134">
          <a:extLst>
            <a:ext uri="{FF2B5EF4-FFF2-40B4-BE49-F238E27FC236}">
              <a16:creationId xmlns:a16="http://schemas.microsoft.com/office/drawing/2014/main" id="{80C465C6-F3AC-4654-A47F-C9CF8CD84ED9}"/>
            </a:ext>
          </a:extLst>
        </xdr:cNvPr>
        <xdr:cNvSpPr/>
      </xdr:nvSpPr>
      <xdr:spPr>
        <a:xfrm>
          <a:off x="13271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90234</xdr:rowOff>
    </xdr:from>
    <xdr:to>
      <xdr:col>64</xdr:col>
      <xdr:colOff>123825</xdr:colOff>
      <xdr:row>30</xdr:row>
      <xdr:rowOff>20384</xdr:rowOff>
    </xdr:to>
    <xdr:sp macro="" textlink="">
      <xdr:nvSpPr>
        <xdr:cNvPr id="136" name="フローチャート: 判断 135">
          <a:extLst>
            <a:ext uri="{FF2B5EF4-FFF2-40B4-BE49-F238E27FC236}">
              <a16:creationId xmlns:a16="http://schemas.microsoft.com/office/drawing/2014/main" id="{1D3C5154-B61B-4652-BE21-E72254EF65B5}"/>
            </a:ext>
          </a:extLst>
        </xdr:cNvPr>
        <xdr:cNvSpPr/>
      </xdr:nvSpPr>
      <xdr:spPr>
        <a:xfrm>
          <a:off x="12509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69963</xdr:rowOff>
    </xdr:from>
    <xdr:to>
      <xdr:col>60</xdr:col>
      <xdr:colOff>123825</xdr:colOff>
      <xdr:row>30</xdr:row>
      <xdr:rowOff>113</xdr:rowOff>
    </xdr:to>
    <xdr:sp macro="" textlink="">
      <xdr:nvSpPr>
        <xdr:cNvPr id="137" name="フローチャート: 判断 136">
          <a:extLst>
            <a:ext uri="{FF2B5EF4-FFF2-40B4-BE49-F238E27FC236}">
              <a16:creationId xmlns:a16="http://schemas.microsoft.com/office/drawing/2014/main" id="{4109F187-3CBC-47B9-AA24-FDDB58D7F711}"/>
            </a:ext>
          </a:extLst>
        </xdr:cNvPr>
        <xdr:cNvSpPr/>
      </xdr:nvSpPr>
      <xdr:spPr>
        <a:xfrm>
          <a:off x="11747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130D267A-AE9A-41A1-BA88-81E7AB21609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8F5D7FF4-F5A0-44EA-97ED-BA3499CD9DE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6E16D1E6-02F8-4E4D-BF86-22B4123F429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F8B1365E-2770-469F-B41B-0715CA3A8CD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695C11D3-60D9-4C43-B6E3-CC5F36519DD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167570</xdr:rowOff>
    </xdr:from>
    <xdr:to>
      <xdr:col>76</xdr:col>
      <xdr:colOff>73025</xdr:colOff>
      <xdr:row>33</xdr:row>
      <xdr:rowOff>97720</xdr:rowOff>
    </xdr:to>
    <xdr:sp macro="" textlink="">
      <xdr:nvSpPr>
        <xdr:cNvPr id="143" name="楕円 142">
          <a:extLst>
            <a:ext uri="{FF2B5EF4-FFF2-40B4-BE49-F238E27FC236}">
              <a16:creationId xmlns:a16="http://schemas.microsoft.com/office/drawing/2014/main" id="{8F2D8096-D98C-4D7C-95C5-BD6013C2327A}"/>
            </a:ext>
          </a:extLst>
        </xdr:cNvPr>
        <xdr:cNvSpPr/>
      </xdr:nvSpPr>
      <xdr:spPr>
        <a:xfrm>
          <a:off x="14744700" y="642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82497</xdr:rowOff>
    </xdr:from>
    <xdr:ext cx="469744" cy="259045"/>
    <xdr:sp macro="" textlink="">
      <xdr:nvSpPr>
        <xdr:cNvPr id="144" name="債務償還比率該当値テキスト">
          <a:extLst>
            <a:ext uri="{FF2B5EF4-FFF2-40B4-BE49-F238E27FC236}">
              <a16:creationId xmlns:a16="http://schemas.microsoft.com/office/drawing/2014/main" id="{09F74615-DA80-47BF-A335-B199CFD68323}"/>
            </a:ext>
          </a:extLst>
        </xdr:cNvPr>
        <xdr:cNvSpPr txBox="1"/>
      </xdr:nvSpPr>
      <xdr:spPr>
        <a:xfrm>
          <a:off x="14846300" y="634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3387</xdr:rowOff>
    </xdr:from>
    <xdr:to>
      <xdr:col>72</xdr:col>
      <xdr:colOff>123825</xdr:colOff>
      <xdr:row>34</xdr:row>
      <xdr:rowOff>104987</xdr:rowOff>
    </xdr:to>
    <xdr:sp macro="" textlink="">
      <xdr:nvSpPr>
        <xdr:cNvPr id="145" name="楕円 144">
          <a:extLst>
            <a:ext uri="{FF2B5EF4-FFF2-40B4-BE49-F238E27FC236}">
              <a16:creationId xmlns:a16="http://schemas.microsoft.com/office/drawing/2014/main" id="{8C6FCEE5-8757-4C38-8718-21E06D89BCC3}"/>
            </a:ext>
          </a:extLst>
        </xdr:cNvPr>
        <xdr:cNvSpPr/>
      </xdr:nvSpPr>
      <xdr:spPr>
        <a:xfrm>
          <a:off x="14033500" y="660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46920</xdr:rowOff>
    </xdr:from>
    <xdr:to>
      <xdr:col>76</xdr:col>
      <xdr:colOff>22225</xdr:colOff>
      <xdr:row>34</xdr:row>
      <xdr:rowOff>54187</xdr:rowOff>
    </xdr:to>
    <xdr:cxnSp macro="">
      <xdr:nvCxnSpPr>
        <xdr:cNvPr id="146" name="直線コネクタ 145">
          <a:extLst>
            <a:ext uri="{FF2B5EF4-FFF2-40B4-BE49-F238E27FC236}">
              <a16:creationId xmlns:a16="http://schemas.microsoft.com/office/drawing/2014/main" id="{B40DA6DB-9DE6-4313-B20D-BFCE361985FE}"/>
            </a:ext>
          </a:extLst>
        </xdr:cNvPr>
        <xdr:cNvCxnSpPr/>
      </xdr:nvCxnSpPr>
      <xdr:spPr>
        <a:xfrm flipV="1">
          <a:off x="14084300" y="6476295"/>
          <a:ext cx="711200" cy="17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76122</xdr:rowOff>
    </xdr:from>
    <xdr:to>
      <xdr:col>68</xdr:col>
      <xdr:colOff>123825</xdr:colOff>
      <xdr:row>34</xdr:row>
      <xdr:rowOff>6272</xdr:rowOff>
    </xdr:to>
    <xdr:sp macro="" textlink="">
      <xdr:nvSpPr>
        <xdr:cNvPr id="147" name="楕円 146">
          <a:extLst>
            <a:ext uri="{FF2B5EF4-FFF2-40B4-BE49-F238E27FC236}">
              <a16:creationId xmlns:a16="http://schemas.microsoft.com/office/drawing/2014/main" id="{53D9B20A-B16D-43A1-92BA-D2F942708F74}"/>
            </a:ext>
          </a:extLst>
        </xdr:cNvPr>
        <xdr:cNvSpPr/>
      </xdr:nvSpPr>
      <xdr:spPr>
        <a:xfrm>
          <a:off x="13271500" y="650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126922</xdr:rowOff>
    </xdr:from>
    <xdr:to>
      <xdr:col>72</xdr:col>
      <xdr:colOff>73025</xdr:colOff>
      <xdr:row>34</xdr:row>
      <xdr:rowOff>54187</xdr:rowOff>
    </xdr:to>
    <xdr:cxnSp macro="">
      <xdr:nvCxnSpPr>
        <xdr:cNvPr id="148" name="直線コネクタ 147">
          <a:extLst>
            <a:ext uri="{FF2B5EF4-FFF2-40B4-BE49-F238E27FC236}">
              <a16:creationId xmlns:a16="http://schemas.microsoft.com/office/drawing/2014/main" id="{FF2A583F-E8E5-43EB-B675-E54785AE2154}"/>
            </a:ext>
          </a:extLst>
        </xdr:cNvPr>
        <xdr:cNvCxnSpPr/>
      </xdr:nvCxnSpPr>
      <xdr:spPr>
        <a:xfrm>
          <a:off x="13322300" y="6556297"/>
          <a:ext cx="762000" cy="9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169679</xdr:rowOff>
    </xdr:from>
    <xdr:to>
      <xdr:col>64</xdr:col>
      <xdr:colOff>123825</xdr:colOff>
      <xdr:row>34</xdr:row>
      <xdr:rowOff>99829</xdr:rowOff>
    </xdr:to>
    <xdr:sp macro="" textlink="">
      <xdr:nvSpPr>
        <xdr:cNvPr id="149" name="楕円 148">
          <a:extLst>
            <a:ext uri="{FF2B5EF4-FFF2-40B4-BE49-F238E27FC236}">
              <a16:creationId xmlns:a16="http://schemas.microsoft.com/office/drawing/2014/main" id="{406BD0CD-B0C3-47E2-856E-C52FBE3538AE}"/>
            </a:ext>
          </a:extLst>
        </xdr:cNvPr>
        <xdr:cNvSpPr/>
      </xdr:nvSpPr>
      <xdr:spPr>
        <a:xfrm>
          <a:off x="12509500" y="659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126922</xdr:rowOff>
    </xdr:from>
    <xdr:to>
      <xdr:col>68</xdr:col>
      <xdr:colOff>73025</xdr:colOff>
      <xdr:row>34</xdr:row>
      <xdr:rowOff>49029</xdr:rowOff>
    </xdr:to>
    <xdr:cxnSp macro="">
      <xdr:nvCxnSpPr>
        <xdr:cNvPr id="150" name="直線コネクタ 149">
          <a:extLst>
            <a:ext uri="{FF2B5EF4-FFF2-40B4-BE49-F238E27FC236}">
              <a16:creationId xmlns:a16="http://schemas.microsoft.com/office/drawing/2014/main" id="{1355F166-EE77-4389-9887-BF42EB010D1F}"/>
            </a:ext>
          </a:extLst>
        </xdr:cNvPr>
        <xdr:cNvCxnSpPr/>
      </xdr:nvCxnSpPr>
      <xdr:spPr>
        <a:xfrm flipV="1">
          <a:off x="12560300" y="6556297"/>
          <a:ext cx="762000" cy="9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128178</xdr:rowOff>
    </xdr:from>
    <xdr:to>
      <xdr:col>60</xdr:col>
      <xdr:colOff>123825</xdr:colOff>
      <xdr:row>34</xdr:row>
      <xdr:rowOff>58328</xdr:rowOff>
    </xdr:to>
    <xdr:sp macro="" textlink="">
      <xdr:nvSpPr>
        <xdr:cNvPr id="151" name="楕円 150">
          <a:extLst>
            <a:ext uri="{FF2B5EF4-FFF2-40B4-BE49-F238E27FC236}">
              <a16:creationId xmlns:a16="http://schemas.microsoft.com/office/drawing/2014/main" id="{3171F83F-98DF-49A1-B7E1-7EAC906FA2E6}"/>
            </a:ext>
          </a:extLst>
        </xdr:cNvPr>
        <xdr:cNvSpPr/>
      </xdr:nvSpPr>
      <xdr:spPr>
        <a:xfrm>
          <a:off x="11747500" y="655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7528</xdr:rowOff>
    </xdr:from>
    <xdr:to>
      <xdr:col>64</xdr:col>
      <xdr:colOff>73025</xdr:colOff>
      <xdr:row>34</xdr:row>
      <xdr:rowOff>49029</xdr:rowOff>
    </xdr:to>
    <xdr:cxnSp macro="">
      <xdr:nvCxnSpPr>
        <xdr:cNvPr id="152" name="直線コネクタ 151">
          <a:extLst>
            <a:ext uri="{FF2B5EF4-FFF2-40B4-BE49-F238E27FC236}">
              <a16:creationId xmlns:a16="http://schemas.microsoft.com/office/drawing/2014/main" id="{A28B83F3-707A-41C3-9285-79D38547C272}"/>
            </a:ext>
          </a:extLst>
        </xdr:cNvPr>
        <xdr:cNvCxnSpPr/>
      </xdr:nvCxnSpPr>
      <xdr:spPr>
        <a:xfrm>
          <a:off x="11798300" y="6608353"/>
          <a:ext cx="762000" cy="4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32712</xdr:rowOff>
    </xdr:from>
    <xdr:ext cx="469744" cy="259045"/>
    <xdr:sp macro="" textlink="">
      <xdr:nvSpPr>
        <xdr:cNvPr id="153" name="n_1aveValue債務償還比率">
          <a:extLst>
            <a:ext uri="{FF2B5EF4-FFF2-40B4-BE49-F238E27FC236}">
              <a16:creationId xmlns:a16="http://schemas.microsoft.com/office/drawing/2014/main" id="{C16CA412-3CD4-4474-BF77-18B8F1226B79}"/>
            </a:ext>
          </a:extLst>
        </xdr:cNvPr>
        <xdr:cNvSpPr txBox="1"/>
      </xdr:nvSpPr>
      <xdr:spPr>
        <a:xfrm>
          <a:off x="13836727" y="560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19998</xdr:rowOff>
    </xdr:from>
    <xdr:ext cx="469744" cy="259045"/>
    <xdr:sp macro="" textlink="">
      <xdr:nvSpPr>
        <xdr:cNvPr id="154" name="n_2aveValue債務償還比率">
          <a:extLst>
            <a:ext uri="{FF2B5EF4-FFF2-40B4-BE49-F238E27FC236}">
              <a16:creationId xmlns:a16="http://schemas.microsoft.com/office/drawing/2014/main" id="{BBFA3600-B149-4AFF-8397-8A13F34007FF}"/>
            </a:ext>
          </a:extLst>
        </xdr:cNvPr>
        <xdr:cNvSpPr txBox="1"/>
      </xdr:nvSpPr>
      <xdr:spPr>
        <a:xfrm>
          <a:off x="130874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36911</xdr:rowOff>
    </xdr:from>
    <xdr:ext cx="469744" cy="259045"/>
    <xdr:sp macro="" textlink="">
      <xdr:nvSpPr>
        <xdr:cNvPr id="155" name="n_3aveValue債務償還比率">
          <a:extLst>
            <a:ext uri="{FF2B5EF4-FFF2-40B4-BE49-F238E27FC236}">
              <a16:creationId xmlns:a16="http://schemas.microsoft.com/office/drawing/2014/main" id="{9647B844-0697-41A0-AB1A-9AE35ADFD0C8}"/>
            </a:ext>
          </a:extLst>
        </xdr:cNvPr>
        <xdr:cNvSpPr txBox="1"/>
      </xdr:nvSpPr>
      <xdr:spPr>
        <a:xfrm>
          <a:off x="12325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16640</xdr:rowOff>
    </xdr:from>
    <xdr:ext cx="469744" cy="259045"/>
    <xdr:sp macro="" textlink="">
      <xdr:nvSpPr>
        <xdr:cNvPr id="156" name="n_4aveValue債務償還比率">
          <a:extLst>
            <a:ext uri="{FF2B5EF4-FFF2-40B4-BE49-F238E27FC236}">
              <a16:creationId xmlns:a16="http://schemas.microsoft.com/office/drawing/2014/main" id="{91EAA2CB-1708-4AED-A0A8-583A2EEF5514}"/>
            </a:ext>
          </a:extLst>
        </xdr:cNvPr>
        <xdr:cNvSpPr txBox="1"/>
      </xdr:nvSpPr>
      <xdr:spPr>
        <a:xfrm>
          <a:off x="11563427" y="558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96114</xdr:rowOff>
    </xdr:from>
    <xdr:ext cx="560923" cy="259045"/>
    <xdr:sp macro="" textlink="">
      <xdr:nvSpPr>
        <xdr:cNvPr id="157" name="n_1mainValue債務償還比率">
          <a:extLst>
            <a:ext uri="{FF2B5EF4-FFF2-40B4-BE49-F238E27FC236}">
              <a16:creationId xmlns:a16="http://schemas.microsoft.com/office/drawing/2014/main" id="{FFB64DB3-D228-405A-AFF6-CF84A18157D3}"/>
            </a:ext>
          </a:extLst>
        </xdr:cNvPr>
        <xdr:cNvSpPr txBox="1"/>
      </xdr:nvSpPr>
      <xdr:spPr>
        <a:xfrm>
          <a:off x="13791138" y="66969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168849</xdr:rowOff>
    </xdr:from>
    <xdr:ext cx="560923" cy="259045"/>
    <xdr:sp macro="" textlink="">
      <xdr:nvSpPr>
        <xdr:cNvPr id="158" name="n_2mainValue債務償還比率">
          <a:extLst>
            <a:ext uri="{FF2B5EF4-FFF2-40B4-BE49-F238E27FC236}">
              <a16:creationId xmlns:a16="http://schemas.microsoft.com/office/drawing/2014/main" id="{2A937EB0-E8CB-4E5C-949A-E12B3CCFB622}"/>
            </a:ext>
          </a:extLst>
        </xdr:cNvPr>
        <xdr:cNvSpPr txBox="1"/>
      </xdr:nvSpPr>
      <xdr:spPr>
        <a:xfrm>
          <a:off x="13041838" y="659822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90956</xdr:rowOff>
    </xdr:from>
    <xdr:ext cx="560923" cy="259045"/>
    <xdr:sp macro="" textlink="">
      <xdr:nvSpPr>
        <xdr:cNvPr id="159" name="n_3mainValue債務償還比率">
          <a:extLst>
            <a:ext uri="{FF2B5EF4-FFF2-40B4-BE49-F238E27FC236}">
              <a16:creationId xmlns:a16="http://schemas.microsoft.com/office/drawing/2014/main" id="{D6C8639B-3926-404A-8C5C-F0E22B322258}"/>
            </a:ext>
          </a:extLst>
        </xdr:cNvPr>
        <xdr:cNvSpPr txBox="1"/>
      </xdr:nvSpPr>
      <xdr:spPr>
        <a:xfrm>
          <a:off x="12279838" y="66917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49455</xdr:rowOff>
    </xdr:from>
    <xdr:ext cx="560923" cy="259045"/>
    <xdr:sp macro="" textlink="">
      <xdr:nvSpPr>
        <xdr:cNvPr id="160" name="n_4mainValue債務償還比率">
          <a:extLst>
            <a:ext uri="{FF2B5EF4-FFF2-40B4-BE49-F238E27FC236}">
              <a16:creationId xmlns:a16="http://schemas.microsoft.com/office/drawing/2014/main" id="{69BD3194-7AE4-4CF6-9BBD-C8C7A0241CFC}"/>
            </a:ext>
          </a:extLst>
        </xdr:cNvPr>
        <xdr:cNvSpPr txBox="1"/>
      </xdr:nvSpPr>
      <xdr:spPr>
        <a:xfrm>
          <a:off x="11517838" y="665028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4D9417AE-251A-464B-8D67-B03337F9AAA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DCBBA1F-4E58-4AF9-A334-503956284CE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9735DAE2-4C0D-46CC-8A04-9F6980C9275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55450E0-17A6-4E32-A84C-14F6CFE0083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7DE98B0D-E275-41F6-BB36-C5FF7C6C153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E5DDB256-DF00-44AA-A12C-2DBE0721246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058932D-EADD-4BDA-9E1E-DAC2B96F82F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C3EBF95-BCBA-4088-BBD1-437F838CB30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25913C5-87AF-4C11-8A29-DCBB7EA3E35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555FD39-5262-4596-8CC7-DEC7AF7FB6D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DF2C911-15B3-4652-9C81-B303268B776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ED2232B-6BC0-474C-AE14-B69F9A58AE8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2D59A22-7688-42B0-A003-3E787DA4572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5388307-A4FA-4D2B-83BC-ACA574B81F1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D89A1D9-D93E-407B-92E0-C1B4858A09F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5A7B130-4460-4EDC-B76F-1262D73115A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5,533
5,505
30.94
4,795,780
4,596,706
188,731
2,598,361
4,570,067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417E133-17F0-454E-BB6D-60050878F91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F9738AE-C5DD-47C8-BFBC-43A50798C51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B1D4F22-6B9E-4C05-ADF4-45D42DE4626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77E6D77-EE72-4C9E-8F0E-C125CC259C1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DB879C9-5FFD-4D35-8B0A-0D169A4C12D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9CFB42B-74A5-43E9-8DD7-70795C9F18C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33E32BE-6D45-4562-9994-2EF58E93A77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BAC7E09-87DD-47C1-83DC-C4BF5451DE2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439227C-A1FA-4AC6-8BB6-1696821A874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5CF2BC6-5040-4350-8783-4D532EBE62E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84ED685-AD04-4EC2-B626-92FF91E717E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F4F2402-AA72-4E4A-94DF-FBCA22D61BC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6062EDC-039E-4D86-9A87-D547FCDE0D9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AD5455F-E3C2-4CAC-A95A-0887C250789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C395421-CD50-4D76-9CB1-19AF4DBBEE6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E1B6BC6-38B2-44C6-95DA-297925E9738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01A1DB1-2B6C-465B-831B-99EB3DDD2C3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2598891-FA89-4BFF-9630-81C6367B31F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E926F25-398F-48C9-A223-F4E507F6C3A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6E846C2-AA22-42B7-91B5-A0DACA5FA31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34E247F-E0E1-4C28-91D1-25588C9FC0B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4350514-9D57-4700-9F0C-699B4CBDD4B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F2A2939-5A17-482D-A1C4-C44C447ACFE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9D827C8-434F-4BE7-9B38-EBBBDB62995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C369AE0-2896-408E-9DD8-5DA96C17777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763D5ED-3EFA-42F7-A48C-6D8D730A703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50D3E93-942E-412C-923C-92F21148650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4935BC4-2509-4DED-AAA0-1D6B39205C6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93CB927-3A30-469B-9A0F-5C75EC20A46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3EF9B6B-B295-45D6-933F-324A5DAD87C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69CBF3D-4AD9-4AB6-87BC-71C8DACF958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8CB53C2-8C59-4975-B6DE-781ED5731DE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D9F550C-F4A9-472A-932D-68FC595A0BF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3CF5687-06AF-4C81-914E-EA6C26D419A7}"/>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721A1E8-E3DA-4CBD-B02C-6C451A4C71D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509F52B-C218-476E-B960-77FA1B199CA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A0326B84-A909-4391-95AA-95F09726F6B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8A603EE-4EEA-4749-A29C-A5A6B1D90F6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559D6BC-EB39-4758-9F79-87BFCCA8A93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BE75956-E2DC-4818-BD69-63AC13010F1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AC18798-DC41-49CE-B112-799F55F6DC1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8BDD6DF-0CC2-45B1-A1F7-0C6049FE03CB}"/>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CEF8B82-09D1-4288-8111-E17A0211B94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15001-F008-4F20-8F31-DB65C9A4C0D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8DEAE83-4A27-4DDC-8D24-B3CFBD5E8DA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A281007C-C0A4-4A25-BF7E-3CF22B42C2CC}"/>
            </a:ext>
          </a:extLst>
        </xdr:cNvPr>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72A45543-C1C4-40E6-BA07-9438D43CD9C1}"/>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A90FF1C8-E280-4890-A0DB-5CB39F71B9DE}"/>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a:extLst>
            <a:ext uri="{FF2B5EF4-FFF2-40B4-BE49-F238E27FC236}">
              <a16:creationId xmlns:a16="http://schemas.microsoft.com/office/drawing/2014/main" id="{60167F52-5CBC-49A5-B4B3-AEC45726DE91}"/>
            </a:ext>
          </a:extLst>
        </xdr:cNvPr>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a:extLst>
            <a:ext uri="{FF2B5EF4-FFF2-40B4-BE49-F238E27FC236}">
              <a16:creationId xmlns:a16="http://schemas.microsoft.com/office/drawing/2014/main" id="{73081342-6687-4CE9-8534-D5FD919738B0}"/>
            </a:ext>
          </a:extLst>
        </xdr:cNvPr>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251CFC6B-0FA3-4BDD-A33C-D05BE41AD5D0}"/>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873A9D53-3C06-45FB-B0A2-A13BB6EE953D}"/>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3E1540DE-6DEA-432E-BF21-3006D90FD519}"/>
            </a:ext>
          </a:extLst>
        </xdr:cNvPr>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a:extLst>
            <a:ext uri="{FF2B5EF4-FFF2-40B4-BE49-F238E27FC236}">
              <a16:creationId xmlns:a16="http://schemas.microsoft.com/office/drawing/2014/main" id="{F36CBD3F-BA08-442B-B80B-7252839887E2}"/>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a:extLst>
            <a:ext uri="{FF2B5EF4-FFF2-40B4-BE49-F238E27FC236}">
              <a16:creationId xmlns:a16="http://schemas.microsoft.com/office/drawing/2014/main" id="{7F168F2E-D08E-4E52-8908-A9BC7B2E05FA}"/>
            </a:ext>
          </a:extLst>
        </xdr:cNvPr>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a:extLst>
            <a:ext uri="{FF2B5EF4-FFF2-40B4-BE49-F238E27FC236}">
              <a16:creationId xmlns:a16="http://schemas.microsoft.com/office/drawing/2014/main" id="{92851715-E004-4AB5-AAD3-497EFA338A88}"/>
            </a:ext>
          </a:extLst>
        </xdr:cNvPr>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6A66C49-E1F8-4DBE-8418-1B95C509CB2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EF8BC48-BD86-4D27-A51F-FF83AC3AC51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8A19372-5BA3-45FC-935D-D3273818F3D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E41EDFB-5BDB-4A78-9435-264CCD6EE45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C024EC1-DB78-4062-8FFB-551B2C9E66F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63500</xdr:rowOff>
    </xdr:from>
    <xdr:to>
      <xdr:col>24</xdr:col>
      <xdr:colOff>114300</xdr:colOff>
      <xdr:row>36</xdr:row>
      <xdr:rowOff>165100</xdr:rowOff>
    </xdr:to>
    <xdr:sp macro="" textlink="">
      <xdr:nvSpPr>
        <xdr:cNvPr id="73" name="楕円 72">
          <a:extLst>
            <a:ext uri="{FF2B5EF4-FFF2-40B4-BE49-F238E27FC236}">
              <a16:creationId xmlns:a16="http://schemas.microsoft.com/office/drawing/2014/main" id="{42256121-3518-4096-B489-0A73AABB1079}"/>
            </a:ext>
          </a:extLst>
        </xdr:cNvPr>
        <xdr:cNvSpPr/>
      </xdr:nvSpPr>
      <xdr:spPr>
        <a:xfrm>
          <a:off x="4584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86377</xdr:rowOff>
    </xdr:from>
    <xdr:ext cx="405111" cy="259045"/>
    <xdr:sp macro="" textlink="">
      <xdr:nvSpPr>
        <xdr:cNvPr id="74" name="【道路】&#10;有形固定資産減価償却率該当値テキスト">
          <a:extLst>
            <a:ext uri="{FF2B5EF4-FFF2-40B4-BE49-F238E27FC236}">
              <a16:creationId xmlns:a16="http://schemas.microsoft.com/office/drawing/2014/main" id="{D345688B-990D-4587-BFA1-665AE0DE565E}"/>
            </a:ext>
          </a:extLst>
        </xdr:cNvPr>
        <xdr:cNvSpPr txBox="1"/>
      </xdr:nvSpPr>
      <xdr:spPr>
        <a:xfrm>
          <a:off x="4673600"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82550</xdr:rowOff>
    </xdr:from>
    <xdr:to>
      <xdr:col>20</xdr:col>
      <xdr:colOff>38100</xdr:colOff>
      <xdr:row>37</xdr:row>
      <xdr:rowOff>12700</xdr:rowOff>
    </xdr:to>
    <xdr:sp macro="" textlink="">
      <xdr:nvSpPr>
        <xdr:cNvPr id="75" name="楕円 74">
          <a:extLst>
            <a:ext uri="{FF2B5EF4-FFF2-40B4-BE49-F238E27FC236}">
              <a16:creationId xmlns:a16="http://schemas.microsoft.com/office/drawing/2014/main" id="{43F3BD2D-42FC-48D4-94A8-E796D93F8AC1}"/>
            </a:ext>
          </a:extLst>
        </xdr:cNvPr>
        <xdr:cNvSpPr/>
      </xdr:nvSpPr>
      <xdr:spPr>
        <a:xfrm>
          <a:off x="3746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114300</xdr:rowOff>
    </xdr:from>
    <xdr:to>
      <xdr:col>24</xdr:col>
      <xdr:colOff>63500</xdr:colOff>
      <xdr:row>36</xdr:row>
      <xdr:rowOff>133350</xdr:rowOff>
    </xdr:to>
    <xdr:cxnSp macro="">
      <xdr:nvCxnSpPr>
        <xdr:cNvPr id="76" name="直線コネクタ 75">
          <a:extLst>
            <a:ext uri="{FF2B5EF4-FFF2-40B4-BE49-F238E27FC236}">
              <a16:creationId xmlns:a16="http://schemas.microsoft.com/office/drawing/2014/main" id="{8B03CD39-A123-4A00-8B3F-347415766E03}"/>
            </a:ext>
          </a:extLst>
        </xdr:cNvPr>
        <xdr:cNvCxnSpPr/>
      </xdr:nvCxnSpPr>
      <xdr:spPr>
        <a:xfrm flipV="1">
          <a:off x="3797300" y="6286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74930</xdr:rowOff>
    </xdr:from>
    <xdr:to>
      <xdr:col>15</xdr:col>
      <xdr:colOff>101600</xdr:colOff>
      <xdr:row>37</xdr:row>
      <xdr:rowOff>5080</xdr:rowOff>
    </xdr:to>
    <xdr:sp macro="" textlink="">
      <xdr:nvSpPr>
        <xdr:cNvPr id="77" name="楕円 76">
          <a:extLst>
            <a:ext uri="{FF2B5EF4-FFF2-40B4-BE49-F238E27FC236}">
              <a16:creationId xmlns:a16="http://schemas.microsoft.com/office/drawing/2014/main" id="{C6090669-CC1A-4D64-8B0F-9A6A3D2456E5}"/>
            </a:ext>
          </a:extLst>
        </xdr:cNvPr>
        <xdr:cNvSpPr/>
      </xdr:nvSpPr>
      <xdr:spPr>
        <a:xfrm>
          <a:off x="2857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125730</xdr:rowOff>
    </xdr:from>
    <xdr:to>
      <xdr:col>19</xdr:col>
      <xdr:colOff>177800</xdr:colOff>
      <xdr:row>36</xdr:row>
      <xdr:rowOff>133350</xdr:rowOff>
    </xdr:to>
    <xdr:cxnSp macro="">
      <xdr:nvCxnSpPr>
        <xdr:cNvPr id="78" name="直線コネクタ 77">
          <a:extLst>
            <a:ext uri="{FF2B5EF4-FFF2-40B4-BE49-F238E27FC236}">
              <a16:creationId xmlns:a16="http://schemas.microsoft.com/office/drawing/2014/main" id="{DB1BE1BE-C4C5-4BB1-9D2C-7FD115C206D9}"/>
            </a:ext>
          </a:extLst>
        </xdr:cNvPr>
        <xdr:cNvCxnSpPr/>
      </xdr:nvCxnSpPr>
      <xdr:spPr>
        <a:xfrm>
          <a:off x="2908300" y="62979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71120</xdr:rowOff>
    </xdr:from>
    <xdr:to>
      <xdr:col>10</xdr:col>
      <xdr:colOff>165100</xdr:colOff>
      <xdr:row>37</xdr:row>
      <xdr:rowOff>1270</xdr:rowOff>
    </xdr:to>
    <xdr:sp macro="" textlink="">
      <xdr:nvSpPr>
        <xdr:cNvPr id="79" name="楕円 78">
          <a:extLst>
            <a:ext uri="{FF2B5EF4-FFF2-40B4-BE49-F238E27FC236}">
              <a16:creationId xmlns:a16="http://schemas.microsoft.com/office/drawing/2014/main" id="{97AE6DDE-3C18-49CA-A0CF-CE2A45C2BAE2}"/>
            </a:ext>
          </a:extLst>
        </xdr:cNvPr>
        <xdr:cNvSpPr/>
      </xdr:nvSpPr>
      <xdr:spPr>
        <a:xfrm>
          <a:off x="1968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121920</xdr:rowOff>
    </xdr:from>
    <xdr:to>
      <xdr:col>15</xdr:col>
      <xdr:colOff>50800</xdr:colOff>
      <xdr:row>36</xdr:row>
      <xdr:rowOff>125730</xdr:rowOff>
    </xdr:to>
    <xdr:cxnSp macro="">
      <xdr:nvCxnSpPr>
        <xdr:cNvPr id="80" name="直線コネクタ 79">
          <a:extLst>
            <a:ext uri="{FF2B5EF4-FFF2-40B4-BE49-F238E27FC236}">
              <a16:creationId xmlns:a16="http://schemas.microsoft.com/office/drawing/2014/main" id="{69C3E712-52AE-43CC-BBD4-9C69CC6792B6}"/>
            </a:ext>
          </a:extLst>
        </xdr:cNvPr>
        <xdr:cNvCxnSpPr/>
      </xdr:nvCxnSpPr>
      <xdr:spPr>
        <a:xfrm>
          <a:off x="2019300" y="6294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128270</xdr:rowOff>
    </xdr:from>
    <xdr:to>
      <xdr:col>6</xdr:col>
      <xdr:colOff>38100</xdr:colOff>
      <xdr:row>37</xdr:row>
      <xdr:rowOff>58420</xdr:rowOff>
    </xdr:to>
    <xdr:sp macro="" textlink="">
      <xdr:nvSpPr>
        <xdr:cNvPr id="81" name="楕円 80">
          <a:extLst>
            <a:ext uri="{FF2B5EF4-FFF2-40B4-BE49-F238E27FC236}">
              <a16:creationId xmlns:a16="http://schemas.microsoft.com/office/drawing/2014/main" id="{3A27874B-9BD5-4025-9023-7A9B8CB1BDA9}"/>
            </a:ext>
          </a:extLst>
        </xdr:cNvPr>
        <xdr:cNvSpPr/>
      </xdr:nvSpPr>
      <xdr:spPr>
        <a:xfrm>
          <a:off x="1079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121920</xdr:rowOff>
    </xdr:from>
    <xdr:to>
      <xdr:col>10</xdr:col>
      <xdr:colOff>114300</xdr:colOff>
      <xdr:row>37</xdr:row>
      <xdr:rowOff>7620</xdr:rowOff>
    </xdr:to>
    <xdr:cxnSp macro="">
      <xdr:nvCxnSpPr>
        <xdr:cNvPr id="82" name="直線コネクタ 81">
          <a:extLst>
            <a:ext uri="{FF2B5EF4-FFF2-40B4-BE49-F238E27FC236}">
              <a16:creationId xmlns:a16="http://schemas.microsoft.com/office/drawing/2014/main" id="{02C80C50-FC52-49BD-9694-DA779F3D2161}"/>
            </a:ext>
          </a:extLst>
        </xdr:cNvPr>
        <xdr:cNvCxnSpPr/>
      </xdr:nvCxnSpPr>
      <xdr:spPr>
        <a:xfrm flipV="1">
          <a:off x="1130300" y="62941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83" name="n_1aveValue【道路】&#10;有形固定資産減価償却率">
          <a:extLst>
            <a:ext uri="{FF2B5EF4-FFF2-40B4-BE49-F238E27FC236}">
              <a16:creationId xmlns:a16="http://schemas.microsoft.com/office/drawing/2014/main" id="{261D2165-582F-4449-BF79-2D7EF0C08B65}"/>
            </a:ext>
          </a:extLst>
        </xdr:cNvPr>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4" name="n_2aveValue【道路】&#10;有形固定資産減価償却率">
          <a:extLst>
            <a:ext uri="{FF2B5EF4-FFF2-40B4-BE49-F238E27FC236}">
              <a16:creationId xmlns:a16="http://schemas.microsoft.com/office/drawing/2014/main" id="{74596AD4-C020-48F5-BD37-007626D69D41}"/>
            </a:ext>
          </a:extLst>
        </xdr:cNvPr>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43832</xdr:rowOff>
    </xdr:from>
    <xdr:ext cx="405111" cy="259045"/>
    <xdr:sp macro="" textlink="">
      <xdr:nvSpPr>
        <xdr:cNvPr id="85" name="n_3aveValue【道路】&#10;有形固定資産減価償却率">
          <a:extLst>
            <a:ext uri="{FF2B5EF4-FFF2-40B4-BE49-F238E27FC236}">
              <a16:creationId xmlns:a16="http://schemas.microsoft.com/office/drawing/2014/main" id="{12636C51-1471-41C3-ABE0-8A1755241D71}"/>
            </a:ext>
          </a:extLst>
        </xdr:cNvPr>
        <xdr:cNvSpPr txBox="1"/>
      </xdr:nvSpPr>
      <xdr:spPr>
        <a:xfrm>
          <a:off x="1816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32402</xdr:rowOff>
    </xdr:from>
    <xdr:ext cx="405111" cy="259045"/>
    <xdr:sp macro="" textlink="">
      <xdr:nvSpPr>
        <xdr:cNvPr id="86" name="n_4aveValue【道路】&#10;有形固定資産減価償却率">
          <a:extLst>
            <a:ext uri="{FF2B5EF4-FFF2-40B4-BE49-F238E27FC236}">
              <a16:creationId xmlns:a16="http://schemas.microsoft.com/office/drawing/2014/main" id="{1CA67477-F7B7-4875-9F40-D69A3BDD8589}"/>
            </a:ext>
          </a:extLst>
        </xdr:cNvPr>
        <xdr:cNvSpPr txBox="1"/>
      </xdr:nvSpPr>
      <xdr:spPr>
        <a:xfrm>
          <a:off x="927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29227</xdr:rowOff>
    </xdr:from>
    <xdr:ext cx="405111" cy="259045"/>
    <xdr:sp macro="" textlink="">
      <xdr:nvSpPr>
        <xdr:cNvPr id="87" name="n_1mainValue【道路】&#10;有形固定資産減価償却率">
          <a:extLst>
            <a:ext uri="{FF2B5EF4-FFF2-40B4-BE49-F238E27FC236}">
              <a16:creationId xmlns:a16="http://schemas.microsoft.com/office/drawing/2014/main" id="{F18BC313-CDB3-4069-B45D-A352D9DC84CD}"/>
            </a:ext>
          </a:extLst>
        </xdr:cNvPr>
        <xdr:cNvSpPr txBox="1"/>
      </xdr:nvSpPr>
      <xdr:spPr>
        <a:xfrm>
          <a:off x="3582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21607</xdr:rowOff>
    </xdr:from>
    <xdr:ext cx="405111" cy="259045"/>
    <xdr:sp macro="" textlink="">
      <xdr:nvSpPr>
        <xdr:cNvPr id="88" name="n_2mainValue【道路】&#10;有形固定資産減価償却率">
          <a:extLst>
            <a:ext uri="{FF2B5EF4-FFF2-40B4-BE49-F238E27FC236}">
              <a16:creationId xmlns:a16="http://schemas.microsoft.com/office/drawing/2014/main" id="{7CC357A5-3AC2-4339-8B50-6030A766D9DF}"/>
            </a:ext>
          </a:extLst>
        </xdr:cNvPr>
        <xdr:cNvSpPr txBox="1"/>
      </xdr:nvSpPr>
      <xdr:spPr>
        <a:xfrm>
          <a:off x="2705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17797</xdr:rowOff>
    </xdr:from>
    <xdr:ext cx="405111" cy="259045"/>
    <xdr:sp macro="" textlink="">
      <xdr:nvSpPr>
        <xdr:cNvPr id="89" name="n_3mainValue【道路】&#10;有形固定資産減価償却率">
          <a:extLst>
            <a:ext uri="{FF2B5EF4-FFF2-40B4-BE49-F238E27FC236}">
              <a16:creationId xmlns:a16="http://schemas.microsoft.com/office/drawing/2014/main" id="{0B16BA62-DBDE-43B6-8F55-CD7305EAE5C4}"/>
            </a:ext>
          </a:extLst>
        </xdr:cNvPr>
        <xdr:cNvSpPr txBox="1"/>
      </xdr:nvSpPr>
      <xdr:spPr>
        <a:xfrm>
          <a:off x="1816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74947</xdr:rowOff>
    </xdr:from>
    <xdr:ext cx="405111" cy="259045"/>
    <xdr:sp macro="" textlink="">
      <xdr:nvSpPr>
        <xdr:cNvPr id="90" name="n_4mainValue【道路】&#10;有形固定資産減価償却率">
          <a:extLst>
            <a:ext uri="{FF2B5EF4-FFF2-40B4-BE49-F238E27FC236}">
              <a16:creationId xmlns:a16="http://schemas.microsoft.com/office/drawing/2014/main" id="{F5D9B6F6-1DA8-4B1C-97B7-0E622840AE39}"/>
            </a:ext>
          </a:extLst>
        </xdr:cNvPr>
        <xdr:cNvSpPr txBox="1"/>
      </xdr:nvSpPr>
      <xdr:spPr>
        <a:xfrm>
          <a:off x="927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42B8680B-E5FA-4B1C-8F0A-B7E3BD180BA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7768B8B8-BB2D-4D67-8616-A7251CD362B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46326264-1A74-44D7-A967-8836ABC16EC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6FDD785C-366E-4B4C-8A8E-7B221BD1AC2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AB6F5732-8725-423E-B34D-4A6EC3BCD26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EF4D07A4-8AA2-4FA0-9212-7DD9EEA16C0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3239EB0B-8E5D-4A33-9790-95D0678614D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7DEA3768-BA6D-4A96-BC03-315F3A1EA7A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8505B906-DD92-48E5-A7A4-F46BAFD41B1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15C58166-8C8F-4118-9477-AC907092E47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A40ED54-8A38-489F-BE04-57DD8B4C48B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BCA42560-D02A-49A3-A005-AAF2D395F4A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BB06943F-97FF-4C32-912E-6D787835A39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id="{2041EC05-FC92-4F4D-A70F-AEFEB8480A54}"/>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1A787CE5-BAF4-4030-8633-70004C77D03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id="{4382119F-CFB6-4238-B0FE-6235229CF459}"/>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AFB17188-F974-4497-AB1A-5240C61F232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id="{4D3FCF37-5401-4AD8-86E1-BB5700698095}"/>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174D3BC6-6AC6-4B1A-89F0-5D7E6472B5B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id="{6C266D2F-F513-4502-85B9-EA8392B420EA}"/>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3C4902BE-D02B-4E29-BD07-B590FB6CEF0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id="{1A6D8740-96F7-43C9-BE5E-276235CBAF46}"/>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E7311759-044A-49E9-A2D2-4014FFEDE5B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4" name="直線コネクタ 113">
          <a:extLst>
            <a:ext uri="{FF2B5EF4-FFF2-40B4-BE49-F238E27FC236}">
              <a16:creationId xmlns:a16="http://schemas.microsoft.com/office/drawing/2014/main" id="{C2FCD734-92D0-465B-BBD7-27BD8B3632DC}"/>
            </a:ext>
          </a:extLst>
        </xdr:cNvPr>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5" name="【道路】&#10;一人当たり延長最小値テキスト">
          <a:extLst>
            <a:ext uri="{FF2B5EF4-FFF2-40B4-BE49-F238E27FC236}">
              <a16:creationId xmlns:a16="http://schemas.microsoft.com/office/drawing/2014/main" id="{739203D9-6164-4275-BFCA-6670EF506871}"/>
            </a:ext>
          </a:extLst>
        </xdr:cNvPr>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6" name="直線コネクタ 115">
          <a:extLst>
            <a:ext uri="{FF2B5EF4-FFF2-40B4-BE49-F238E27FC236}">
              <a16:creationId xmlns:a16="http://schemas.microsoft.com/office/drawing/2014/main" id="{C49F5E63-A21F-4783-8441-2D7A8E6FA8EF}"/>
            </a:ext>
          </a:extLst>
        </xdr:cNvPr>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7" name="【道路】&#10;一人当たり延長最大値テキスト">
          <a:extLst>
            <a:ext uri="{FF2B5EF4-FFF2-40B4-BE49-F238E27FC236}">
              <a16:creationId xmlns:a16="http://schemas.microsoft.com/office/drawing/2014/main" id="{A48EE7B7-312A-490F-9F7E-17B24E2BA81F}"/>
            </a:ext>
          </a:extLst>
        </xdr:cNvPr>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8" name="直線コネクタ 117">
          <a:extLst>
            <a:ext uri="{FF2B5EF4-FFF2-40B4-BE49-F238E27FC236}">
              <a16:creationId xmlns:a16="http://schemas.microsoft.com/office/drawing/2014/main" id="{014495DD-8713-4F97-ADED-8D1447E7AB80}"/>
            </a:ext>
          </a:extLst>
        </xdr:cNvPr>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9" name="【道路】&#10;一人当たり延長平均値テキスト">
          <a:extLst>
            <a:ext uri="{FF2B5EF4-FFF2-40B4-BE49-F238E27FC236}">
              <a16:creationId xmlns:a16="http://schemas.microsoft.com/office/drawing/2014/main" id="{469593C1-EF15-41DF-957F-0AB7E7CC11D7}"/>
            </a:ext>
          </a:extLst>
        </xdr:cNvPr>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20" name="フローチャート: 判断 119">
          <a:extLst>
            <a:ext uri="{FF2B5EF4-FFF2-40B4-BE49-F238E27FC236}">
              <a16:creationId xmlns:a16="http://schemas.microsoft.com/office/drawing/2014/main" id="{17AF73E1-097D-4EC6-853E-545A21B0D23E}"/>
            </a:ext>
          </a:extLst>
        </xdr:cNvPr>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21" name="フローチャート: 判断 120">
          <a:extLst>
            <a:ext uri="{FF2B5EF4-FFF2-40B4-BE49-F238E27FC236}">
              <a16:creationId xmlns:a16="http://schemas.microsoft.com/office/drawing/2014/main" id="{8F7A0AE4-7060-4877-8DD2-3E01E18AB331}"/>
            </a:ext>
          </a:extLst>
        </xdr:cNvPr>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22" name="フローチャート: 判断 121">
          <a:extLst>
            <a:ext uri="{FF2B5EF4-FFF2-40B4-BE49-F238E27FC236}">
              <a16:creationId xmlns:a16="http://schemas.microsoft.com/office/drawing/2014/main" id="{0817E59D-C387-4D42-90EA-D70EDFEBC06A}"/>
            </a:ext>
          </a:extLst>
        </xdr:cNvPr>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3" name="フローチャート: 判断 122">
          <a:extLst>
            <a:ext uri="{FF2B5EF4-FFF2-40B4-BE49-F238E27FC236}">
              <a16:creationId xmlns:a16="http://schemas.microsoft.com/office/drawing/2014/main" id="{A2C1DE57-9A64-444F-8CC9-0EA9365FECDF}"/>
            </a:ext>
          </a:extLst>
        </xdr:cNvPr>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4" name="フローチャート: 判断 123">
          <a:extLst>
            <a:ext uri="{FF2B5EF4-FFF2-40B4-BE49-F238E27FC236}">
              <a16:creationId xmlns:a16="http://schemas.microsoft.com/office/drawing/2014/main" id="{084A8CDA-8671-463A-9BDD-53FB5CCB044B}"/>
            </a:ext>
          </a:extLst>
        </xdr:cNvPr>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9A58CAC-F8B3-4593-9504-44F3CC63DE9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27AA39F-0425-497D-ADE9-CEA93FCD769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DB219D2-ABA3-4163-B54D-34E7A9C290F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DE98AEC-FAA2-4F6F-A6F1-707F30F32CD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CE2F478-E670-480D-8949-6577F0A75AC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153543</xdr:rowOff>
    </xdr:from>
    <xdr:to>
      <xdr:col>55</xdr:col>
      <xdr:colOff>50800</xdr:colOff>
      <xdr:row>42</xdr:row>
      <xdr:rowOff>83693</xdr:rowOff>
    </xdr:to>
    <xdr:sp macro="" textlink="">
      <xdr:nvSpPr>
        <xdr:cNvPr id="130" name="楕円 129">
          <a:extLst>
            <a:ext uri="{FF2B5EF4-FFF2-40B4-BE49-F238E27FC236}">
              <a16:creationId xmlns:a16="http://schemas.microsoft.com/office/drawing/2014/main" id="{60DFC8E0-40A0-431D-857E-24E14C320F9C}"/>
            </a:ext>
          </a:extLst>
        </xdr:cNvPr>
        <xdr:cNvSpPr/>
      </xdr:nvSpPr>
      <xdr:spPr>
        <a:xfrm>
          <a:off x="10426700" y="718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534377" cy="259045"/>
    <xdr:sp macro="" textlink="">
      <xdr:nvSpPr>
        <xdr:cNvPr id="131" name="【道路】&#10;一人当たり延長該当値テキスト">
          <a:extLst>
            <a:ext uri="{FF2B5EF4-FFF2-40B4-BE49-F238E27FC236}">
              <a16:creationId xmlns:a16="http://schemas.microsoft.com/office/drawing/2014/main" id="{DE55FFA0-C83E-4C8C-86AC-6BA833DC3A44}"/>
            </a:ext>
          </a:extLst>
        </xdr:cNvPr>
        <xdr:cNvSpPr txBox="1"/>
      </xdr:nvSpPr>
      <xdr:spPr>
        <a:xfrm>
          <a:off x="10515600" y="71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153700</xdr:rowOff>
    </xdr:from>
    <xdr:to>
      <xdr:col>50</xdr:col>
      <xdr:colOff>165100</xdr:colOff>
      <xdr:row>42</xdr:row>
      <xdr:rowOff>83850</xdr:rowOff>
    </xdr:to>
    <xdr:sp macro="" textlink="">
      <xdr:nvSpPr>
        <xdr:cNvPr id="132" name="楕円 131">
          <a:extLst>
            <a:ext uri="{FF2B5EF4-FFF2-40B4-BE49-F238E27FC236}">
              <a16:creationId xmlns:a16="http://schemas.microsoft.com/office/drawing/2014/main" id="{A892EE18-8077-48DF-B610-657B759865F3}"/>
            </a:ext>
          </a:extLst>
        </xdr:cNvPr>
        <xdr:cNvSpPr/>
      </xdr:nvSpPr>
      <xdr:spPr>
        <a:xfrm>
          <a:off x="9588500" y="718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32893</xdr:rowOff>
    </xdr:from>
    <xdr:to>
      <xdr:col>55</xdr:col>
      <xdr:colOff>0</xdr:colOff>
      <xdr:row>42</xdr:row>
      <xdr:rowOff>33050</xdr:rowOff>
    </xdr:to>
    <xdr:cxnSp macro="">
      <xdr:nvCxnSpPr>
        <xdr:cNvPr id="133" name="直線コネクタ 132">
          <a:extLst>
            <a:ext uri="{FF2B5EF4-FFF2-40B4-BE49-F238E27FC236}">
              <a16:creationId xmlns:a16="http://schemas.microsoft.com/office/drawing/2014/main" id="{602FFE72-F952-4216-BBE9-2E7FBE48F6CA}"/>
            </a:ext>
          </a:extLst>
        </xdr:cNvPr>
        <xdr:cNvCxnSpPr/>
      </xdr:nvCxnSpPr>
      <xdr:spPr>
        <a:xfrm flipV="1">
          <a:off x="9639300" y="7233793"/>
          <a:ext cx="838200" cy="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153790</xdr:rowOff>
    </xdr:from>
    <xdr:to>
      <xdr:col>46</xdr:col>
      <xdr:colOff>38100</xdr:colOff>
      <xdr:row>42</xdr:row>
      <xdr:rowOff>83940</xdr:rowOff>
    </xdr:to>
    <xdr:sp macro="" textlink="">
      <xdr:nvSpPr>
        <xdr:cNvPr id="134" name="楕円 133">
          <a:extLst>
            <a:ext uri="{FF2B5EF4-FFF2-40B4-BE49-F238E27FC236}">
              <a16:creationId xmlns:a16="http://schemas.microsoft.com/office/drawing/2014/main" id="{5599E9A9-CB6C-48AD-BCFA-CBB0EDB9C8EA}"/>
            </a:ext>
          </a:extLst>
        </xdr:cNvPr>
        <xdr:cNvSpPr/>
      </xdr:nvSpPr>
      <xdr:spPr>
        <a:xfrm>
          <a:off x="8699500" y="718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33050</xdr:rowOff>
    </xdr:from>
    <xdr:to>
      <xdr:col>50</xdr:col>
      <xdr:colOff>114300</xdr:colOff>
      <xdr:row>42</xdr:row>
      <xdr:rowOff>33140</xdr:rowOff>
    </xdr:to>
    <xdr:cxnSp macro="">
      <xdr:nvCxnSpPr>
        <xdr:cNvPr id="135" name="直線コネクタ 134">
          <a:extLst>
            <a:ext uri="{FF2B5EF4-FFF2-40B4-BE49-F238E27FC236}">
              <a16:creationId xmlns:a16="http://schemas.microsoft.com/office/drawing/2014/main" id="{65CB6B40-0473-4BCC-B41D-033D23F3B63E}"/>
            </a:ext>
          </a:extLst>
        </xdr:cNvPr>
        <xdr:cNvCxnSpPr/>
      </xdr:nvCxnSpPr>
      <xdr:spPr>
        <a:xfrm flipV="1">
          <a:off x="8750300" y="7233950"/>
          <a:ext cx="8890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153929</xdr:rowOff>
    </xdr:from>
    <xdr:to>
      <xdr:col>41</xdr:col>
      <xdr:colOff>101600</xdr:colOff>
      <xdr:row>42</xdr:row>
      <xdr:rowOff>84079</xdr:rowOff>
    </xdr:to>
    <xdr:sp macro="" textlink="">
      <xdr:nvSpPr>
        <xdr:cNvPr id="136" name="楕円 135">
          <a:extLst>
            <a:ext uri="{FF2B5EF4-FFF2-40B4-BE49-F238E27FC236}">
              <a16:creationId xmlns:a16="http://schemas.microsoft.com/office/drawing/2014/main" id="{A5D29DC6-FBFB-45CA-900B-E0CA8EEEF5DA}"/>
            </a:ext>
          </a:extLst>
        </xdr:cNvPr>
        <xdr:cNvSpPr/>
      </xdr:nvSpPr>
      <xdr:spPr>
        <a:xfrm>
          <a:off x="7810500" y="718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33140</xdr:rowOff>
    </xdr:from>
    <xdr:to>
      <xdr:col>45</xdr:col>
      <xdr:colOff>177800</xdr:colOff>
      <xdr:row>42</xdr:row>
      <xdr:rowOff>33279</xdr:rowOff>
    </xdr:to>
    <xdr:cxnSp macro="">
      <xdr:nvCxnSpPr>
        <xdr:cNvPr id="137" name="直線コネクタ 136">
          <a:extLst>
            <a:ext uri="{FF2B5EF4-FFF2-40B4-BE49-F238E27FC236}">
              <a16:creationId xmlns:a16="http://schemas.microsoft.com/office/drawing/2014/main" id="{FA99E127-8316-4948-9CC9-CA8CE07DCC82}"/>
            </a:ext>
          </a:extLst>
        </xdr:cNvPr>
        <xdr:cNvCxnSpPr/>
      </xdr:nvCxnSpPr>
      <xdr:spPr>
        <a:xfrm flipV="1">
          <a:off x="7861300" y="7234040"/>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154370</xdr:rowOff>
    </xdr:from>
    <xdr:to>
      <xdr:col>36</xdr:col>
      <xdr:colOff>165100</xdr:colOff>
      <xdr:row>42</xdr:row>
      <xdr:rowOff>84520</xdr:rowOff>
    </xdr:to>
    <xdr:sp macro="" textlink="">
      <xdr:nvSpPr>
        <xdr:cNvPr id="138" name="楕円 137">
          <a:extLst>
            <a:ext uri="{FF2B5EF4-FFF2-40B4-BE49-F238E27FC236}">
              <a16:creationId xmlns:a16="http://schemas.microsoft.com/office/drawing/2014/main" id="{6E6424DE-0226-4114-B403-6BD3F290A8F1}"/>
            </a:ext>
          </a:extLst>
        </xdr:cNvPr>
        <xdr:cNvSpPr/>
      </xdr:nvSpPr>
      <xdr:spPr>
        <a:xfrm>
          <a:off x="6921500" y="718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33279</xdr:rowOff>
    </xdr:from>
    <xdr:to>
      <xdr:col>41</xdr:col>
      <xdr:colOff>50800</xdr:colOff>
      <xdr:row>42</xdr:row>
      <xdr:rowOff>33720</xdr:rowOff>
    </xdr:to>
    <xdr:cxnSp macro="">
      <xdr:nvCxnSpPr>
        <xdr:cNvPr id="139" name="直線コネクタ 138">
          <a:extLst>
            <a:ext uri="{FF2B5EF4-FFF2-40B4-BE49-F238E27FC236}">
              <a16:creationId xmlns:a16="http://schemas.microsoft.com/office/drawing/2014/main" id="{35A5D47B-6843-4C97-9BAB-E512C656E1DF}"/>
            </a:ext>
          </a:extLst>
        </xdr:cNvPr>
        <xdr:cNvCxnSpPr/>
      </xdr:nvCxnSpPr>
      <xdr:spPr>
        <a:xfrm flipV="1">
          <a:off x="6972300" y="7234179"/>
          <a:ext cx="8890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40" name="n_1aveValue【道路】&#10;一人当たり延長">
          <a:extLst>
            <a:ext uri="{FF2B5EF4-FFF2-40B4-BE49-F238E27FC236}">
              <a16:creationId xmlns:a16="http://schemas.microsoft.com/office/drawing/2014/main" id="{3250A3A8-D631-4A67-8D70-0AB928DCA95D}"/>
            </a:ext>
          </a:extLst>
        </xdr:cNvPr>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41" name="n_2aveValue【道路】&#10;一人当たり延長">
          <a:extLst>
            <a:ext uri="{FF2B5EF4-FFF2-40B4-BE49-F238E27FC236}">
              <a16:creationId xmlns:a16="http://schemas.microsoft.com/office/drawing/2014/main" id="{ED08C307-0665-43FC-B81C-C449627BEF6E}"/>
            </a:ext>
          </a:extLst>
        </xdr:cNvPr>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42" name="n_3aveValue【道路】&#10;一人当たり延長">
          <a:extLst>
            <a:ext uri="{FF2B5EF4-FFF2-40B4-BE49-F238E27FC236}">
              <a16:creationId xmlns:a16="http://schemas.microsoft.com/office/drawing/2014/main" id="{A12CA348-8ACC-4875-AF3C-197C1460013D}"/>
            </a:ext>
          </a:extLst>
        </xdr:cNvPr>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99382</xdr:rowOff>
    </xdr:from>
    <xdr:ext cx="534377" cy="259045"/>
    <xdr:sp macro="" textlink="">
      <xdr:nvSpPr>
        <xdr:cNvPr id="143" name="n_4aveValue【道路】&#10;一人当たり延長">
          <a:extLst>
            <a:ext uri="{FF2B5EF4-FFF2-40B4-BE49-F238E27FC236}">
              <a16:creationId xmlns:a16="http://schemas.microsoft.com/office/drawing/2014/main" id="{8C55C1E7-2822-4526-AC4D-AE97CB5C8F4C}"/>
            </a:ext>
          </a:extLst>
        </xdr:cNvPr>
        <xdr:cNvSpPr txBox="1"/>
      </xdr:nvSpPr>
      <xdr:spPr>
        <a:xfrm>
          <a:off x="6705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74977</xdr:rowOff>
    </xdr:from>
    <xdr:ext cx="534377" cy="259045"/>
    <xdr:sp macro="" textlink="">
      <xdr:nvSpPr>
        <xdr:cNvPr id="144" name="n_1mainValue【道路】&#10;一人当たり延長">
          <a:extLst>
            <a:ext uri="{FF2B5EF4-FFF2-40B4-BE49-F238E27FC236}">
              <a16:creationId xmlns:a16="http://schemas.microsoft.com/office/drawing/2014/main" id="{412CEFAC-7950-4D3F-942E-2197627AE23F}"/>
            </a:ext>
          </a:extLst>
        </xdr:cNvPr>
        <xdr:cNvSpPr txBox="1"/>
      </xdr:nvSpPr>
      <xdr:spPr>
        <a:xfrm>
          <a:off x="9359411" y="727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75067</xdr:rowOff>
    </xdr:from>
    <xdr:ext cx="534377" cy="259045"/>
    <xdr:sp macro="" textlink="">
      <xdr:nvSpPr>
        <xdr:cNvPr id="145" name="n_2mainValue【道路】&#10;一人当たり延長">
          <a:extLst>
            <a:ext uri="{FF2B5EF4-FFF2-40B4-BE49-F238E27FC236}">
              <a16:creationId xmlns:a16="http://schemas.microsoft.com/office/drawing/2014/main" id="{FE8C204E-831B-4204-93D5-E327D8A1C784}"/>
            </a:ext>
          </a:extLst>
        </xdr:cNvPr>
        <xdr:cNvSpPr txBox="1"/>
      </xdr:nvSpPr>
      <xdr:spPr>
        <a:xfrm>
          <a:off x="8483111" y="727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75206</xdr:rowOff>
    </xdr:from>
    <xdr:ext cx="534377" cy="259045"/>
    <xdr:sp macro="" textlink="">
      <xdr:nvSpPr>
        <xdr:cNvPr id="146" name="n_3mainValue【道路】&#10;一人当たり延長">
          <a:extLst>
            <a:ext uri="{FF2B5EF4-FFF2-40B4-BE49-F238E27FC236}">
              <a16:creationId xmlns:a16="http://schemas.microsoft.com/office/drawing/2014/main" id="{787BDA35-0B0D-4DF4-B60A-72F0ACFFED5D}"/>
            </a:ext>
          </a:extLst>
        </xdr:cNvPr>
        <xdr:cNvSpPr txBox="1"/>
      </xdr:nvSpPr>
      <xdr:spPr>
        <a:xfrm>
          <a:off x="7594111" y="727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75647</xdr:rowOff>
    </xdr:from>
    <xdr:ext cx="534377" cy="259045"/>
    <xdr:sp macro="" textlink="">
      <xdr:nvSpPr>
        <xdr:cNvPr id="147" name="n_4mainValue【道路】&#10;一人当たり延長">
          <a:extLst>
            <a:ext uri="{FF2B5EF4-FFF2-40B4-BE49-F238E27FC236}">
              <a16:creationId xmlns:a16="http://schemas.microsoft.com/office/drawing/2014/main" id="{BA14F507-4BCF-48E7-A530-A19EE4ED5151}"/>
            </a:ext>
          </a:extLst>
        </xdr:cNvPr>
        <xdr:cNvSpPr txBox="1"/>
      </xdr:nvSpPr>
      <xdr:spPr>
        <a:xfrm>
          <a:off x="6705111" y="727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C582F82C-18C0-40A1-BA3A-F6E0F50916F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11098B4C-9C3D-414E-BFC6-EC95EC74D3D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953920F9-6392-48ED-9D5D-BB141C631E6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97D7B3F8-8DD6-431C-BEA0-5E2679D8BAF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FB2647AF-E2DB-445F-891F-5E946E9B380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932CFEAF-B081-46B0-8476-1D931CF6A28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45ACB2B-8C59-4C1D-83A4-0B70E13D67F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6EE2B55F-9EE3-4440-B4F5-7C0D86674F3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DE2C1681-9FFB-4500-8DAA-DC9320088C2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4C772C53-958C-4C16-A696-F07A44724B2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94A28B06-56D5-4545-AE91-85BF5C5C208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9BD9950C-515E-4ECB-974A-45C37A91B46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AA0F205F-2DA0-4AA8-AB04-D9CD14D3602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B6B9250B-7577-467C-A517-5B92434A461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9F9341E6-50F2-44B4-9D1D-1128C81B785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87F49038-9C83-46FF-946B-8E2E5250D29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4C5161EE-C913-4D82-83F7-AC4CC50F143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E293CB0F-6009-4AD5-9F05-66AE1BE40C6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BE59C526-25EC-4B55-B846-4A684242844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B4079FD9-A062-4057-A3A8-3134E285942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6946370B-8B5E-48E0-AE6D-4715B7D5E3F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755AFFED-6F89-4F0A-84D2-CEEACB7EF6A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EC3CC6F8-EFFE-40FE-8B57-6DCC42D59F9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6B7FE08C-F6A1-40C8-B630-86FCEAF1F88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E13CBDB5-1BDF-41D4-B489-E524D0FB72A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73" name="直線コネクタ 172">
          <a:extLst>
            <a:ext uri="{FF2B5EF4-FFF2-40B4-BE49-F238E27FC236}">
              <a16:creationId xmlns:a16="http://schemas.microsoft.com/office/drawing/2014/main" id="{7AC0B576-E912-446E-A538-03A91413EB4A}"/>
            </a:ext>
          </a:extLst>
        </xdr:cNvPr>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E54DF1AD-5E99-4138-8791-0E7604B42A29}"/>
            </a:ext>
          </a:extLst>
        </xdr:cNvPr>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75" name="直線コネクタ 174">
          <a:extLst>
            <a:ext uri="{FF2B5EF4-FFF2-40B4-BE49-F238E27FC236}">
              <a16:creationId xmlns:a16="http://schemas.microsoft.com/office/drawing/2014/main" id="{52AD45A8-6DFE-4F0C-8413-A7898DBE38A9}"/>
            </a:ext>
          </a:extLst>
        </xdr:cNvPr>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196B0EC0-1823-48B6-B61C-8072B85CAB90}"/>
            </a:ext>
          </a:extLst>
        </xdr:cNvPr>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7" name="直線コネクタ 176">
          <a:extLst>
            <a:ext uri="{FF2B5EF4-FFF2-40B4-BE49-F238E27FC236}">
              <a16:creationId xmlns:a16="http://schemas.microsoft.com/office/drawing/2014/main" id="{75B605A2-944F-4D28-842B-590416EC830A}"/>
            </a:ext>
          </a:extLst>
        </xdr:cNvPr>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B8092D0E-4A0C-4080-AF90-0A543EC13901}"/>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a:extLst>
            <a:ext uri="{FF2B5EF4-FFF2-40B4-BE49-F238E27FC236}">
              <a16:creationId xmlns:a16="http://schemas.microsoft.com/office/drawing/2014/main" id="{86317F26-B656-4016-90EC-7D9E8D5564EE}"/>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C3B3E316-4643-478A-A2B3-DBBC241E89F7}"/>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81" name="フローチャート: 判断 180">
          <a:extLst>
            <a:ext uri="{FF2B5EF4-FFF2-40B4-BE49-F238E27FC236}">
              <a16:creationId xmlns:a16="http://schemas.microsoft.com/office/drawing/2014/main" id="{CA7FB870-24F9-4D49-98FC-E42D8EA4D4D8}"/>
            </a:ext>
          </a:extLst>
        </xdr:cNvPr>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82" name="フローチャート: 判断 181">
          <a:extLst>
            <a:ext uri="{FF2B5EF4-FFF2-40B4-BE49-F238E27FC236}">
              <a16:creationId xmlns:a16="http://schemas.microsoft.com/office/drawing/2014/main" id="{F31FBE08-B7CF-428F-B1A7-D8B1CB0602A4}"/>
            </a:ext>
          </a:extLst>
        </xdr:cNvPr>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id="{19926120-A73B-410E-8B3C-E2304C49B80D}"/>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3DD0775-8E8B-412D-B0B5-537C9E14D1A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C0A05B6-40D0-4AB6-ACBC-D60C323EFB2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69437B7-CA5E-488B-A4B2-F27D0E4C24C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4F47A60-508E-4B3B-85FF-BB14938D6E2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4A3FF67-552E-41FA-B935-6FFBFDEB78D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19413</xdr:rowOff>
    </xdr:from>
    <xdr:to>
      <xdr:col>24</xdr:col>
      <xdr:colOff>114300</xdr:colOff>
      <xdr:row>58</xdr:row>
      <xdr:rowOff>121013</xdr:rowOff>
    </xdr:to>
    <xdr:sp macro="" textlink="">
      <xdr:nvSpPr>
        <xdr:cNvPr id="189" name="楕円 188">
          <a:extLst>
            <a:ext uri="{FF2B5EF4-FFF2-40B4-BE49-F238E27FC236}">
              <a16:creationId xmlns:a16="http://schemas.microsoft.com/office/drawing/2014/main" id="{AE63F128-88B8-469C-BDA8-A084A9B29ADC}"/>
            </a:ext>
          </a:extLst>
        </xdr:cNvPr>
        <xdr:cNvSpPr/>
      </xdr:nvSpPr>
      <xdr:spPr>
        <a:xfrm>
          <a:off x="4584700" y="99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42290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ED8C83CB-18D1-43EB-9B06-DCD3FFB0363D}"/>
            </a:ext>
          </a:extLst>
        </xdr:cNvPr>
        <xdr:cNvSpPr txBox="1"/>
      </xdr:nvSpPr>
      <xdr:spPr>
        <a:xfrm>
          <a:off x="4673600" y="981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1451</xdr:rowOff>
    </xdr:from>
    <xdr:to>
      <xdr:col>20</xdr:col>
      <xdr:colOff>38100</xdr:colOff>
      <xdr:row>58</xdr:row>
      <xdr:rowOff>103051</xdr:rowOff>
    </xdr:to>
    <xdr:sp macro="" textlink="">
      <xdr:nvSpPr>
        <xdr:cNvPr id="191" name="楕円 190">
          <a:extLst>
            <a:ext uri="{FF2B5EF4-FFF2-40B4-BE49-F238E27FC236}">
              <a16:creationId xmlns:a16="http://schemas.microsoft.com/office/drawing/2014/main" id="{18A09606-927B-46C1-8E50-BA12DAA9AE9D}"/>
            </a:ext>
          </a:extLst>
        </xdr:cNvPr>
        <xdr:cNvSpPr/>
      </xdr:nvSpPr>
      <xdr:spPr>
        <a:xfrm>
          <a:off x="3746500"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52251</xdr:rowOff>
    </xdr:from>
    <xdr:to>
      <xdr:col>24</xdr:col>
      <xdr:colOff>63500</xdr:colOff>
      <xdr:row>58</xdr:row>
      <xdr:rowOff>70213</xdr:rowOff>
    </xdr:to>
    <xdr:cxnSp macro="">
      <xdr:nvCxnSpPr>
        <xdr:cNvPr id="192" name="直線コネクタ 191">
          <a:extLst>
            <a:ext uri="{FF2B5EF4-FFF2-40B4-BE49-F238E27FC236}">
              <a16:creationId xmlns:a16="http://schemas.microsoft.com/office/drawing/2014/main" id="{A3BD9B5C-1C8D-4847-9556-18CCEC3FF3C6}"/>
            </a:ext>
          </a:extLst>
        </xdr:cNvPr>
        <xdr:cNvCxnSpPr/>
      </xdr:nvCxnSpPr>
      <xdr:spPr>
        <a:xfrm>
          <a:off x="3797300" y="9996351"/>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145143</xdr:rowOff>
    </xdr:from>
    <xdr:to>
      <xdr:col>15</xdr:col>
      <xdr:colOff>101600</xdr:colOff>
      <xdr:row>58</xdr:row>
      <xdr:rowOff>75293</xdr:rowOff>
    </xdr:to>
    <xdr:sp macro="" textlink="">
      <xdr:nvSpPr>
        <xdr:cNvPr id="193" name="楕円 192">
          <a:extLst>
            <a:ext uri="{FF2B5EF4-FFF2-40B4-BE49-F238E27FC236}">
              <a16:creationId xmlns:a16="http://schemas.microsoft.com/office/drawing/2014/main" id="{B79FFBD8-8E11-4A59-B8BE-68F1810AFD46}"/>
            </a:ext>
          </a:extLst>
        </xdr:cNvPr>
        <xdr:cNvSpPr/>
      </xdr:nvSpPr>
      <xdr:spPr>
        <a:xfrm>
          <a:off x="2857500" y="99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24493</xdr:rowOff>
    </xdr:from>
    <xdr:to>
      <xdr:col>19</xdr:col>
      <xdr:colOff>177800</xdr:colOff>
      <xdr:row>58</xdr:row>
      <xdr:rowOff>52251</xdr:rowOff>
    </xdr:to>
    <xdr:cxnSp macro="">
      <xdr:nvCxnSpPr>
        <xdr:cNvPr id="194" name="直線コネクタ 193">
          <a:extLst>
            <a:ext uri="{FF2B5EF4-FFF2-40B4-BE49-F238E27FC236}">
              <a16:creationId xmlns:a16="http://schemas.microsoft.com/office/drawing/2014/main" id="{D5B8C471-8544-47FE-B3E4-9477CDA2892B}"/>
            </a:ext>
          </a:extLst>
        </xdr:cNvPr>
        <xdr:cNvCxnSpPr/>
      </xdr:nvCxnSpPr>
      <xdr:spPr>
        <a:xfrm>
          <a:off x="2908300" y="996859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120650</xdr:rowOff>
    </xdr:from>
    <xdr:to>
      <xdr:col>10</xdr:col>
      <xdr:colOff>165100</xdr:colOff>
      <xdr:row>58</xdr:row>
      <xdr:rowOff>50800</xdr:rowOff>
    </xdr:to>
    <xdr:sp macro="" textlink="">
      <xdr:nvSpPr>
        <xdr:cNvPr id="195" name="楕円 194">
          <a:extLst>
            <a:ext uri="{FF2B5EF4-FFF2-40B4-BE49-F238E27FC236}">
              <a16:creationId xmlns:a16="http://schemas.microsoft.com/office/drawing/2014/main" id="{02C17DA0-C203-42D4-A2A9-4CEA2C81A93C}"/>
            </a:ext>
          </a:extLst>
        </xdr:cNvPr>
        <xdr:cNvSpPr/>
      </xdr:nvSpPr>
      <xdr:spPr>
        <a:xfrm>
          <a:off x="1968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0</xdr:rowOff>
    </xdr:from>
    <xdr:to>
      <xdr:col>15</xdr:col>
      <xdr:colOff>50800</xdr:colOff>
      <xdr:row>58</xdr:row>
      <xdr:rowOff>24493</xdr:rowOff>
    </xdr:to>
    <xdr:cxnSp macro="">
      <xdr:nvCxnSpPr>
        <xdr:cNvPr id="196" name="直線コネクタ 195">
          <a:extLst>
            <a:ext uri="{FF2B5EF4-FFF2-40B4-BE49-F238E27FC236}">
              <a16:creationId xmlns:a16="http://schemas.microsoft.com/office/drawing/2014/main" id="{9F679FAE-D62F-4BD5-8681-905FF24EA8DC}"/>
            </a:ext>
          </a:extLst>
        </xdr:cNvPr>
        <xdr:cNvCxnSpPr/>
      </xdr:nvCxnSpPr>
      <xdr:spPr>
        <a:xfrm>
          <a:off x="2019300" y="994410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125549</xdr:rowOff>
    </xdr:from>
    <xdr:to>
      <xdr:col>6</xdr:col>
      <xdr:colOff>38100</xdr:colOff>
      <xdr:row>58</xdr:row>
      <xdr:rowOff>55699</xdr:rowOff>
    </xdr:to>
    <xdr:sp macro="" textlink="">
      <xdr:nvSpPr>
        <xdr:cNvPr id="197" name="楕円 196">
          <a:extLst>
            <a:ext uri="{FF2B5EF4-FFF2-40B4-BE49-F238E27FC236}">
              <a16:creationId xmlns:a16="http://schemas.microsoft.com/office/drawing/2014/main" id="{95DC1A1F-0186-4A07-ABC9-3C1F15B92CC5}"/>
            </a:ext>
          </a:extLst>
        </xdr:cNvPr>
        <xdr:cNvSpPr/>
      </xdr:nvSpPr>
      <xdr:spPr>
        <a:xfrm>
          <a:off x="10795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0</xdr:rowOff>
    </xdr:from>
    <xdr:to>
      <xdr:col>10</xdr:col>
      <xdr:colOff>114300</xdr:colOff>
      <xdr:row>58</xdr:row>
      <xdr:rowOff>4899</xdr:rowOff>
    </xdr:to>
    <xdr:cxnSp macro="">
      <xdr:nvCxnSpPr>
        <xdr:cNvPr id="198" name="直線コネクタ 197">
          <a:extLst>
            <a:ext uri="{FF2B5EF4-FFF2-40B4-BE49-F238E27FC236}">
              <a16:creationId xmlns:a16="http://schemas.microsoft.com/office/drawing/2014/main" id="{583FF9CD-9869-4791-9D7A-500E91D4F145}"/>
            </a:ext>
          </a:extLst>
        </xdr:cNvPr>
        <xdr:cNvCxnSpPr/>
      </xdr:nvCxnSpPr>
      <xdr:spPr>
        <a:xfrm flipV="1">
          <a:off x="1130300" y="994410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A71C9CD9-9AFF-4519-8B25-7EDD9758CBA3}"/>
            </a:ext>
          </a:extLst>
        </xdr:cNvPr>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48458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F3E10F29-86D2-4AAD-83B4-6F9DDE9918C5}"/>
            </a:ext>
          </a:extLst>
        </xdr:cNvPr>
        <xdr:cNvSpPr txBox="1"/>
      </xdr:nvSpPr>
      <xdr:spPr>
        <a:xfrm>
          <a:off x="2705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4371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D785FD1B-D5AC-4FE8-9FDE-457DDF928D3B}"/>
            </a:ext>
          </a:extLst>
        </xdr:cNvPr>
        <xdr:cNvSpPr txBox="1"/>
      </xdr:nvSpPr>
      <xdr:spPr>
        <a:xfrm>
          <a:off x="1816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1E14CB2E-C46A-4304-BCB6-3C6FD530C3B5}"/>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119578</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75B5475E-3F3B-4DB4-9C19-04772731C3E6}"/>
            </a:ext>
          </a:extLst>
        </xdr:cNvPr>
        <xdr:cNvSpPr txBox="1"/>
      </xdr:nvSpPr>
      <xdr:spPr>
        <a:xfrm>
          <a:off x="3582044" y="972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91820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59D5E757-59AF-41A2-854D-5608C149BA95}"/>
            </a:ext>
          </a:extLst>
        </xdr:cNvPr>
        <xdr:cNvSpPr txBox="1"/>
      </xdr:nvSpPr>
      <xdr:spPr>
        <a:xfrm>
          <a:off x="2705744" y="969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67327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CE0B3BFC-984C-46BA-85B4-32219CF21223}"/>
            </a:ext>
          </a:extLst>
        </xdr:cNvPr>
        <xdr:cNvSpPr txBox="1"/>
      </xdr:nvSpPr>
      <xdr:spPr>
        <a:xfrm>
          <a:off x="1816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72226</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4D5DB254-F31A-40E8-A41D-723B774DE962}"/>
            </a:ext>
          </a:extLst>
        </xdr:cNvPr>
        <xdr:cNvSpPr txBox="1"/>
      </xdr:nvSpPr>
      <xdr:spPr>
        <a:xfrm>
          <a:off x="9277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6E1647E1-60B4-45C5-BB2C-2B3F5E086C4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D897043-A27A-49D2-98FD-6DBB613832B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2DFB32F-26C0-4DB0-ACA4-3219B3C5F8C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D18ADFA-F18F-4FB0-8449-EF432E77F4A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5EF04D2F-C171-4234-997C-E943126043E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F6FCE428-FA81-4E25-8353-1A465BF4506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A37E1913-3871-4715-BB1E-12C2EA4418D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5CC54B42-2321-4E51-B5F5-185398F433B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11980E47-002B-4B0C-8DC9-0E3C83F3B82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1D0C70BA-BF49-441C-95F9-0E315F005A3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22B6C797-8705-49AE-B62E-4051F32802C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914BD40B-5816-41EE-91EF-DFB54FAEDB5F}"/>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98BF7973-18EA-45B5-948C-94147128280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a:extLst>
            <a:ext uri="{FF2B5EF4-FFF2-40B4-BE49-F238E27FC236}">
              <a16:creationId xmlns:a16="http://schemas.microsoft.com/office/drawing/2014/main" id="{A98D7BDC-A5A9-44FA-9C48-DB351F71E0E2}"/>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3F3170C5-E541-4D0E-8DA2-A76547EDA4C6}"/>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id="{EC181F9E-8612-49AD-B3CE-F7FE4485ADFB}"/>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A0505F40-80B5-4D78-A341-03CD8593905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id="{4874B3A0-A392-4F6D-AE0A-F08F9942EC17}"/>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768F9BA2-8E84-4B53-83A4-3E0A8881F57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A8B4D11D-BA82-4DB0-B539-8E55E856A1E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F90AEAAA-22D6-4FD5-9800-A28A85FCD80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28" name="直線コネクタ 227">
          <a:extLst>
            <a:ext uri="{FF2B5EF4-FFF2-40B4-BE49-F238E27FC236}">
              <a16:creationId xmlns:a16="http://schemas.microsoft.com/office/drawing/2014/main" id="{668E875B-98E7-43CD-AAFC-8069CADBD1DA}"/>
            </a:ext>
          </a:extLst>
        </xdr:cNvPr>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503AAE52-054A-4742-B63A-AEE3F5A4B199}"/>
            </a:ext>
          </a:extLst>
        </xdr:cNvPr>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30" name="直線コネクタ 229">
          <a:extLst>
            <a:ext uri="{FF2B5EF4-FFF2-40B4-BE49-F238E27FC236}">
              <a16:creationId xmlns:a16="http://schemas.microsoft.com/office/drawing/2014/main" id="{538447AD-1E2A-4829-BDAF-4909C9714F97}"/>
            </a:ext>
          </a:extLst>
        </xdr:cNvPr>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7294F412-3E4D-4851-BA5A-26CA15E66CDC}"/>
            </a:ext>
          </a:extLst>
        </xdr:cNvPr>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32" name="直線コネクタ 231">
          <a:extLst>
            <a:ext uri="{FF2B5EF4-FFF2-40B4-BE49-F238E27FC236}">
              <a16:creationId xmlns:a16="http://schemas.microsoft.com/office/drawing/2014/main" id="{C11106AE-7388-4D4A-A3E6-45C19C2ECB16}"/>
            </a:ext>
          </a:extLst>
        </xdr:cNvPr>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166571</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F0461E90-9E3D-4EAF-A474-23DCF240B9AF}"/>
            </a:ext>
          </a:extLst>
        </xdr:cNvPr>
        <xdr:cNvSpPr txBox="1"/>
      </xdr:nvSpPr>
      <xdr:spPr>
        <a:xfrm>
          <a:off x="10515600" y="10625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34" name="フローチャート: 判断 233">
          <a:extLst>
            <a:ext uri="{FF2B5EF4-FFF2-40B4-BE49-F238E27FC236}">
              <a16:creationId xmlns:a16="http://schemas.microsoft.com/office/drawing/2014/main" id="{A518C121-2709-4CBA-BF61-A03CE3A874EB}"/>
            </a:ext>
          </a:extLst>
        </xdr:cNvPr>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35" name="フローチャート: 判断 234">
          <a:extLst>
            <a:ext uri="{FF2B5EF4-FFF2-40B4-BE49-F238E27FC236}">
              <a16:creationId xmlns:a16="http://schemas.microsoft.com/office/drawing/2014/main" id="{42C41163-910F-4EDB-A533-999EC92AE0AA}"/>
            </a:ext>
          </a:extLst>
        </xdr:cNvPr>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36" name="フローチャート: 判断 235">
          <a:extLst>
            <a:ext uri="{FF2B5EF4-FFF2-40B4-BE49-F238E27FC236}">
              <a16:creationId xmlns:a16="http://schemas.microsoft.com/office/drawing/2014/main" id="{86B7B7E0-63F4-466A-BE46-308A93B43670}"/>
            </a:ext>
          </a:extLst>
        </xdr:cNvPr>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37" name="フローチャート: 判断 236">
          <a:extLst>
            <a:ext uri="{FF2B5EF4-FFF2-40B4-BE49-F238E27FC236}">
              <a16:creationId xmlns:a16="http://schemas.microsoft.com/office/drawing/2014/main" id="{9FFF5CD2-6B21-4ADA-8DF5-AAE81DD9CC90}"/>
            </a:ext>
          </a:extLst>
        </xdr:cNvPr>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38" name="フローチャート: 判断 237">
          <a:extLst>
            <a:ext uri="{FF2B5EF4-FFF2-40B4-BE49-F238E27FC236}">
              <a16:creationId xmlns:a16="http://schemas.microsoft.com/office/drawing/2014/main" id="{C9739D95-0D4F-4D06-A088-796A02A171F4}"/>
            </a:ext>
          </a:extLst>
        </xdr:cNvPr>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A39C625C-2F4A-4748-A745-04C55BCEB94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D740DED-6509-4039-9DB0-95253BFCDD9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D0FF114-A26A-40E2-854D-4B6BF40EF5A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15C37B4-1C56-41DD-8A3C-492880750B9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86D74AA-F598-469D-8D60-3AA90FAFD7B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171403</xdr:rowOff>
    </xdr:from>
    <xdr:to>
      <xdr:col>55</xdr:col>
      <xdr:colOff>50800</xdr:colOff>
      <xdr:row>61</xdr:row>
      <xdr:rowOff>101553</xdr:rowOff>
    </xdr:to>
    <xdr:sp macro="" textlink="">
      <xdr:nvSpPr>
        <xdr:cNvPr id="244" name="楕円 243">
          <a:extLst>
            <a:ext uri="{FF2B5EF4-FFF2-40B4-BE49-F238E27FC236}">
              <a16:creationId xmlns:a16="http://schemas.microsoft.com/office/drawing/2014/main" id="{B4A75677-8B0A-4F38-B3B5-9E74273E8D8D}"/>
            </a:ext>
          </a:extLst>
        </xdr:cNvPr>
        <xdr:cNvSpPr/>
      </xdr:nvSpPr>
      <xdr:spPr>
        <a:xfrm>
          <a:off x="10426700" y="1045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22830</xdr:rowOff>
    </xdr:from>
    <xdr:ext cx="690189" cy="259045"/>
    <xdr:sp macro="" textlink="">
      <xdr:nvSpPr>
        <xdr:cNvPr id="245" name="【橋りょう・トンネル】&#10;一人当たり有形固定資産（償却資産）額該当値テキスト">
          <a:extLst>
            <a:ext uri="{FF2B5EF4-FFF2-40B4-BE49-F238E27FC236}">
              <a16:creationId xmlns:a16="http://schemas.microsoft.com/office/drawing/2014/main" id="{60E8B19E-A057-477E-B525-5F4AF50580AA}"/>
            </a:ext>
          </a:extLst>
        </xdr:cNvPr>
        <xdr:cNvSpPr txBox="1"/>
      </xdr:nvSpPr>
      <xdr:spPr>
        <a:xfrm>
          <a:off x="10515600" y="103098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17335</xdr:rowOff>
    </xdr:from>
    <xdr:to>
      <xdr:col>50</xdr:col>
      <xdr:colOff>165100</xdr:colOff>
      <xdr:row>61</xdr:row>
      <xdr:rowOff>118935</xdr:rowOff>
    </xdr:to>
    <xdr:sp macro="" textlink="">
      <xdr:nvSpPr>
        <xdr:cNvPr id="246" name="楕円 245">
          <a:extLst>
            <a:ext uri="{FF2B5EF4-FFF2-40B4-BE49-F238E27FC236}">
              <a16:creationId xmlns:a16="http://schemas.microsoft.com/office/drawing/2014/main" id="{3667F01B-E13F-4E18-B8CB-D4CDE7352D67}"/>
            </a:ext>
          </a:extLst>
        </xdr:cNvPr>
        <xdr:cNvSpPr/>
      </xdr:nvSpPr>
      <xdr:spPr>
        <a:xfrm>
          <a:off x="9588500" y="1047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50753</xdr:rowOff>
    </xdr:from>
    <xdr:to>
      <xdr:col>55</xdr:col>
      <xdr:colOff>0</xdr:colOff>
      <xdr:row>61</xdr:row>
      <xdr:rowOff>68135</xdr:rowOff>
    </xdr:to>
    <xdr:cxnSp macro="">
      <xdr:nvCxnSpPr>
        <xdr:cNvPr id="247" name="直線コネクタ 246">
          <a:extLst>
            <a:ext uri="{FF2B5EF4-FFF2-40B4-BE49-F238E27FC236}">
              <a16:creationId xmlns:a16="http://schemas.microsoft.com/office/drawing/2014/main" id="{F5907C44-048B-4967-BC9F-F69FC1AD94C4}"/>
            </a:ext>
          </a:extLst>
        </xdr:cNvPr>
        <xdr:cNvCxnSpPr/>
      </xdr:nvCxnSpPr>
      <xdr:spPr>
        <a:xfrm flipV="1">
          <a:off x="9639300" y="10509203"/>
          <a:ext cx="838200" cy="1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25815</xdr:rowOff>
    </xdr:from>
    <xdr:to>
      <xdr:col>46</xdr:col>
      <xdr:colOff>38100</xdr:colOff>
      <xdr:row>61</xdr:row>
      <xdr:rowOff>127415</xdr:rowOff>
    </xdr:to>
    <xdr:sp macro="" textlink="">
      <xdr:nvSpPr>
        <xdr:cNvPr id="248" name="楕円 247">
          <a:extLst>
            <a:ext uri="{FF2B5EF4-FFF2-40B4-BE49-F238E27FC236}">
              <a16:creationId xmlns:a16="http://schemas.microsoft.com/office/drawing/2014/main" id="{14A06A49-3063-4317-91E0-857EFA1864A7}"/>
            </a:ext>
          </a:extLst>
        </xdr:cNvPr>
        <xdr:cNvSpPr/>
      </xdr:nvSpPr>
      <xdr:spPr>
        <a:xfrm>
          <a:off x="8699500" y="104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68135</xdr:rowOff>
    </xdr:from>
    <xdr:to>
      <xdr:col>50</xdr:col>
      <xdr:colOff>114300</xdr:colOff>
      <xdr:row>61</xdr:row>
      <xdr:rowOff>76615</xdr:rowOff>
    </xdr:to>
    <xdr:cxnSp macro="">
      <xdr:nvCxnSpPr>
        <xdr:cNvPr id="249" name="直線コネクタ 248">
          <a:extLst>
            <a:ext uri="{FF2B5EF4-FFF2-40B4-BE49-F238E27FC236}">
              <a16:creationId xmlns:a16="http://schemas.microsoft.com/office/drawing/2014/main" id="{CA088875-D851-41DE-B154-E7C6FABD1E39}"/>
            </a:ext>
          </a:extLst>
        </xdr:cNvPr>
        <xdr:cNvCxnSpPr/>
      </xdr:nvCxnSpPr>
      <xdr:spPr>
        <a:xfrm flipV="1">
          <a:off x="8750300" y="10526585"/>
          <a:ext cx="8890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38333</xdr:rowOff>
    </xdr:from>
    <xdr:to>
      <xdr:col>41</xdr:col>
      <xdr:colOff>101600</xdr:colOff>
      <xdr:row>61</xdr:row>
      <xdr:rowOff>139933</xdr:rowOff>
    </xdr:to>
    <xdr:sp macro="" textlink="">
      <xdr:nvSpPr>
        <xdr:cNvPr id="250" name="楕円 249">
          <a:extLst>
            <a:ext uri="{FF2B5EF4-FFF2-40B4-BE49-F238E27FC236}">
              <a16:creationId xmlns:a16="http://schemas.microsoft.com/office/drawing/2014/main" id="{4B76A903-01B4-4644-AEB2-CE7D6FA2B95C}"/>
            </a:ext>
          </a:extLst>
        </xdr:cNvPr>
        <xdr:cNvSpPr/>
      </xdr:nvSpPr>
      <xdr:spPr>
        <a:xfrm>
          <a:off x="7810500" y="1049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76615</xdr:rowOff>
    </xdr:from>
    <xdr:to>
      <xdr:col>45</xdr:col>
      <xdr:colOff>177800</xdr:colOff>
      <xdr:row>61</xdr:row>
      <xdr:rowOff>89133</xdr:rowOff>
    </xdr:to>
    <xdr:cxnSp macro="">
      <xdr:nvCxnSpPr>
        <xdr:cNvPr id="251" name="直線コネクタ 250">
          <a:extLst>
            <a:ext uri="{FF2B5EF4-FFF2-40B4-BE49-F238E27FC236}">
              <a16:creationId xmlns:a16="http://schemas.microsoft.com/office/drawing/2014/main" id="{7EF9C14D-4A7F-44CC-A231-07D20CC70341}"/>
            </a:ext>
          </a:extLst>
        </xdr:cNvPr>
        <xdr:cNvCxnSpPr/>
      </xdr:nvCxnSpPr>
      <xdr:spPr>
        <a:xfrm flipV="1">
          <a:off x="7861300" y="10535065"/>
          <a:ext cx="889000" cy="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31786</xdr:rowOff>
    </xdr:from>
    <xdr:to>
      <xdr:col>36</xdr:col>
      <xdr:colOff>165100</xdr:colOff>
      <xdr:row>61</xdr:row>
      <xdr:rowOff>133386</xdr:rowOff>
    </xdr:to>
    <xdr:sp macro="" textlink="">
      <xdr:nvSpPr>
        <xdr:cNvPr id="252" name="楕円 251">
          <a:extLst>
            <a:ext uri="{FF2B5EF4-FFF2-40B4-BE49-F238E27FC236}">
              <a16:creationId xmlns:a16="http://schemas.microsoft.com/office/drawing/2014/main" id="{7B854BED-7F27-4E7B-B581-6F2F60338501}"/>
            </a:ext>
          </a:extLst>
        </xdr:cNvPr>
        <xdr:cNvSpPr/>
      </xdr:nvSpPr>
      <xdr:spPr>
        <a:xfrm>
          <a:off x="6921500" y="1049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82586</xdr:rowOff>
    </xdr:from>
    <xdr:to>
      <xdr:col>41</xdr:col>
      <xdr:colOff>50800</xdr:colOff>
      <xdr:row>61</xdr:row>
      <xdr:rowOff>89133</xdr:rowOff>
    </xdr:to>
    <xdr:cxnSp macro="">
      <xdr:nvCxnSpPr>
        <xdr:cNvPr id="253" name="直線コネクタ 252">
          <a:extLst>
            <a:ext uri="{FF2B5EF4-FFF2-40B4-BE49-F238E27FC236}">
              <a16:creationId xmlns:a16="http://schemas.microsoft.com/office/drawing/2014/main" id="{0847D5BF-67AD-4368-A1BC-4F4BBE4BC137}"/>
            </a:ext>
          </a:extLst>
        </xdr:cNvPr>
        <xdr:cNvCxnSpPr/>
      </xdr:nvCxnSpPr>
      <xdr:spPr>
        <a:xfrm>
          <a:off x="6972300" y="10541036"/>
          <a:ext cx="889000" cy="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138725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BECBA94C-A347-4C30-8FAC-E7AA05A4620D}"/>
            </a:ext>
          </a:extLst>
        </xdr:cNvPr>
        <xdr:cNvSpPr txBox="1"/>
      </xdr:nvSpPr>
      <xdr:spPr>
        <a:xfrm>
          <a:off x="9327095" y="1076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171052</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48B3A165-5AC0-4292-9F3D-A2AC0D09638D}"/>
            </a:ext>
          </a:extLst>
        </xdr:cNvPr>
        <xdr:cNvSpPr txBox="1"/>
      </xdr:nvSpPr>
      <xdr:spPr>
        <a:xfrm>
          <a:off x="8450795" y="1080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136234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75B152E4-3150-4E0C-B3FB-EA0C318C1EC1}"/>
            </a:ext>
          </a:extLst>
        </xdr:cNvPr>
        <xdr:cNvSpPr txBox="1"/>
      </xdr:nvSpPr>
      <xdr:spPr>
        <a:xfrm>
          <a:off x="7561795" y="1076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121200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483E6E71-A11A-4FA5-AED1-56C537074491}"/>
            </a:ext>
          </a:extLst>
        </xdr:cNvPr>
        <xdr:cNvSpPr txBox="1"/>
      </xdr:nvSpPr>
      <xdr:spPr>
        <a:xfrm>
          <a:off x="66727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135462</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F587639A-B3CC-49D8-844E-A59AF247ADBE}"/>
            </a:ext>
          </a:extLst>
        </xdr:cNvPr>
        <xdr:cNvSpPr txBox="1"/>
      </xdr:nvSpPr>
      <xdr:spPr>
        <a:xfrm>
          <a:off x="9327095" y="1025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143942</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91E036B5-1AA0-4B44-B7D5-9646BDAE016E}"/>
            </a:ext>
          </a:extLst>
        </xdr:cNvPr>
        <xdr:cNvSpPr txBox="1"/>
      </xdr:nvSpPr>
      <xdr:spPr>
        <a:xfrm>
          <a:off x="8450795" y="1025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156460</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64730DA7-1212-4F90-A6FA-FC2A3CA6CFDA}"/>
            </a:ext>
          </a:extLst>
        </xdr:cNvPr>
        <xdr:cNvSpPr txBox="1"/>
      </xdr:nvSpPr>
      <xdr:spPr>
        <a:xfrm>
          <a:off x="7561795" y="1027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149913</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E1F62EC6-43DA-4583-9C26-01C383E0DBFB}"/>
            </a:ext>
          </a:extLst>
        </xdr:cNvPr>
        <xdr:cNvSpPr txBox="1"/>
      </xdr:nvSpPr>
      <xdr:spPr>
        <a:xfrm>
          <a:off x="6672795" y="102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669BB758-E1FC-4ADA-AF67-9A4AED9591C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54F2ECA9-B46B-4020-9E02-3EAE45D8263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FACC7050-62D5-4468-BADA-ECFC8F7690D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ED97D0E1-75EE-43BA-8876-52F3573FCCB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89AA8935-2279-4E21-BFFD-83FFF75338B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278C26DC-9BBE-40BD-997B-381031BBCAC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E6021A18-0786-4531-AD54-3B7BA3D43C7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52335BDE-A731-4470-8973-636B7C4480F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F296EF5B-2A62-4688-8DE5-55FE87057ED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843AD89C-7AEB-4B47-9B6A-3DFDBCEC0A7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F2B70D40-C2C9-4F25-B27D-1F02B74F283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7E426B9B-B7D4-473A-8786-2EC3C04BB60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5C784096-9F1E-4898-AE2C-A53340B8C43C}"/>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87A7897B-78E1-42D3-9A50-7BFF6DD9AEF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EC6D6AE2-30ED-4047-AD5A-038CD23D10F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C73083B3-AC48-4259-B8F5-2F066E9205B9}"/>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2F7D2F7-CE39-41DC-A6C3-4A3CB460B2A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4353B8E-35AA-4357-9CCF-9588F2EE802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64311D83-26DE-4D54-BFBC-4981DBBC80C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E1D67023-1A58-4973-AC78-DE59768415E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B51BAA76-981D-4373-84CC-3D4D2A1015F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63D51811-E2FF-4C6C-9944-756FD366EB0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7BB6D091-2657-4060-8A92-4606028AA21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81DEDB19-4B01-42E5-88B3-487666ED128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2E8154F-EC84-4DF4-9E12-673B77EEEB5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B0A74FB9-53CC-4DC8-B1E0-E009B4F6EB38}"/>
            </a:ext>
          </a:extLst>
        </xdr:cNvPr>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806601EE-A92E-4034-B1BD-2DE63A5D67C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AB43BC13-1892-4D16-9FD4-02D64A5914E7}"/>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F9AC31E5-A76E-4871-A7CB-7C0A66B6CA20}"/>
            </a:ext>
          </a:extLst>
        </xdr:cNvPr>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91" name="直線コネクタ 290">
          <a:extLst>
            <a:ext uri="{FF2B5EF4-FFF2-40B4-BE49-F238E27FC236}">
              <a16:creationId xmlns:a16="http://schemas.microsoft.com/office/drawing/2014/main" id="{14781B21-495E-4AB2-AE9D-DCCB26683C8F}"/>
            </a:ext>
          </a:extLst>
        </xdr:cNvPr>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90188</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3FA178B9-F067-44E8-96AD-2FE4F9CD5ACA}"/>
            </a:ext>
          </a:extLst>
        </xdr:cNvPr>
        <xdr:cNvSpPr txBox="1"/>
      </xdr:nvSpPr>
      <xdr:spPr>
        <a:xfrm>
          <a:off x="4673600" y="14149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93" name="フローチャート: 判断 292">
          <a:extLst>
            <a:ext uri="{FF2B5EF4-FFF2-40B4-BE49-F238E27FC236}">
              <a16:creationId xmlns:a16="http://schemas.microsoft.com/office/drawing/2014/main" id="{039CD83D-18CC-4E1F-97AF-668A76CADB20}"/>
            </a:ext>
          </a:extLst>
        </xdr:cNvPr>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4" name="フローチャート: 判断 293">
          <a:extLst>
            <a:ext uri="{FF2B5EF4-FFF2-40B4-BE49-F238E27FC236}">
              <a16:creationId xmlns:a16="http://schemas.microsoft.com/office/drawing/2014/main" id="{BB612986-BEC8-47C7-98D7-21696E3992EB}"/>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95" name="フローチャート: 判断 294">
          <a:extLst>
            <a:ext uri="{FF2B5EF4-FFF2-40B4-BE49-F238E27FC236}">
              <a16:creationId xmlns:a16="http://schemas.microsoft.com/office/drawing/2014/main" id="{27D5C3DC-08A0-4CB4-8F5E-51E416FDD920}"/>
            </a:ext>
          </a:extLst>
        </xdr:cNvPr>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96" name="フローチャート: 判断 295">
          <a:extLst>
            <a:ext uri="{FF2B5EF4-FFF2-40B4-BE49-F238E27FC236}">
              <a16:creationId xmlns:a16="http://schemas.microsoft.com/office/drawing/2014/main" id="{171BE3F1-3F9D-4F28-8EC7-F37C94679B71}"/>
            </a:ext>
          </a:extLst>
        </xdr:cNvPr>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97" name="フローチャート: 判断 296">
          <a:extLst>
            <a:ext uri="{FF2B5EF4-FFF2-40B4-BE49-F238E27FC236}">
              <a16:creationId xmlns:a16="http://schemas.microsoft.com/office/drawing/2014/main" id="{4F539A85-B54B-4E2A-904A-ED6B6494CC71}"/>
            </a:ext>
          </a:extLst>
        </xdr:cNvPr>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C55FCD3-8EA9-4A2C-B119-86DB0F33E0A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4E5D83C-51D2-42C9-B974-A9111F7DF6D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4988F5A-B977-4903-AA1A-20181F9C53E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444983F-C08A-424E-96BD-2373465B0A0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C0B85BE-968A-406F-9818-83AF1C458AC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31387</xdr:rowOff>
    </xdr:from>
    <xdr:to>
      <xdr:col>24</xdr:col>
      <xdr:colOff>114300</xdr:colOff>
      <xdr:row>86</xdr:row>
      <xdr:rowOff>132987</xdr:rowOff>
    </xdr:to>
    <xdr:sp macro="" textlink="">
      <xdr:nvSpPr>
        <xdr:cNvPr id="303" name="楕円 302">
          <a:extLst>
            <a:ext uri="{FF2B5EF4-FFF2-40B4-BE49-F238E27FC236}">
              <a16:creationId xmlns:a16="http://schemas.microsoft.com/office/drawing/2014/main" id="{32CF419F-88FA-417C-8674-540E2551819A}"/>
            </a:ext>
          </a:extLst>
        </xdr:cNvPr>
        <xdr:cNvSpPr/>
      </xdr:nvSpPr>
      <xdr:spPr>
        <a:xfrm>
          <a:off x="4584700" y="1477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117764</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92E3B01A-E78A-4FC3-ABB0-64ABCBD550CD}"/>
            </a:ext>
          </a:extLst>
        </xdr:cNvPr>
        <xdr:cNvSpPr txBox="1"/>
      </xdr:nvSpPr>
      <xdr:spPr>
        <a:xfrm>
          <a:off x="4673600" y="14691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24856</xdr:rowOff>
    </xdr:from>
    <xdr:to>
      <xdr:col>20</xdr:col>
      <xdr:colOff>38100</xdr:colOff>
      <xdr:row>86</xdr:row>
      <xdr:rowOff>126456</xdr:rowOff>
    </xdr:to>
    <xdr:sp macro="" textlink="">
      <xdr:nvSpPr>
        <xdr:cNvPr id="305" name="楕円 304">
          <a:extLst>
            <a:ext uri="{FF2B5EF4-FFF2-40B4-BE49-F238E27FC236}">
              <a16:creationId xmlns:a16="http://schemas.microsoft.com/office/drawing/2014/main" id="{6C6F7B70-3ADC-4EE9-A0AD-4DFB9BF889D1}"/>
            </a:ext>
          </a:extLst>
        </xdr:cNvPr>
        <xdr:cNvSpPr/>
      </xdr:nvSpPr>
      <xdr:spPr>
        <a:xfrm>
          <a:off x="3746500" y="147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75656</xdr:rowOff>
    </xdr:from>
    <xdr:to>
      <xdr:col>24</xdr:col>
      <xdr:colOff>63500</xdr:colOff>
      <xdr:row>86</xdr:row>
      <xdr:rowOff>82187</xdr:rowOff>
    </xdr:to>
    <xdr:cxnSp macro="">
      <xdr:nvCxnSpPr>
        <xdr:cNvPr id="306" name="直線コネクタ 305">
          <a:extLst>
            <a:ext uri="{FF2B5EF4-FFF2-40B4-BE49-F238E27FC236}">
              <a16:creationId xmlns:a16="http://schemas.microsoft.com/office/drawing/2014/main" id="{B628F95A-43B2-4C2B-ADF9-03CC4BAAB54F}"/>
            </a:ext>
          </a:extLst>
        </xdr:cNvPr>
        <xdr:cNvCxnSpPr/>
      </xdr:nvCxnSpPr>
      <xdr:spPr>
        <a:xfrm>
          <a:off x="3797300" y="1482035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11793</xdr:rowOff>
    </xdr:from>
    <xdr:to>
      <xdr:col>15</xdr:col>
      <xdr:colOff>101600</xdr:colOff>
      <xdr:row>86</xdr:row>
      <xdr:rowOff>113393</xdr:rowOff>
    </xdr:to>
    <xdr:sp macro="" textlink="">
      <xdr:nvSpPr>
        <xdr:cNvPr id="307" name="楕円 306">
          <a:extLst>
            <a:ext uri="{FF2B5EF4-FFF2-40B4-BE49-F238E27FC236}">
              <a16:creationId xmlns:a16="http://schemas.microsoft.com/office/drawing/2014/main" id="{C11AFBAF-3076-4885-B0DB-EEA98B78AEF8}"/>
            </a:ext>
          </a:extLst>
        </xdr:cNvPr>
        <xdr:cNvSpPr/>
      </xdr:nvSpPr>
      <xdr:spPr>
        <a:xfrm>
          <a:off x="2857500" y="1475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62593</xdr:rowOff>
    </xdr:from>
    <xdr:to>
      <xdr:col>19</xdr:col>
      <xdr:colOff>177800</xdr:colOff>
      <xdr:row>86</xdr:row>
      <xdr:rowOff>75656</xdr:rowOff>
    </xdr:to>
    <xdr:cxnSp macro="">
      <xdr:nvCxnSpPr>
        <xdr:cNvPr id="308" name="直線コネクタ 307">
          <a:extLst>
            <a:ext uri="{FF2B5EF4-FFF2-40B4-BE49-F238E27FC236}">
              <a16:creationId xmlns:a16="http://schemas.microsoft.com/office/drawing/2014/main" id="{F9E428AD-8BB4-487E-820E-88ED4E4AE887}"/>
            </a:ext>
          </a:extLst>
        </xdr:cNvPr>
        <xdr:cNvCxnSpPr/>
      </xdr:nvCxnSpPr>
      <xdr:spPr>
        <a:xfrm>
          <a:off x="2908300" y="1480729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155484</xdr:rowOff>
    </xdr:from>
    <xdr:to>
      <xdr:col>10</xdr:col>
      <xdr:colOff>165100</xdr:colOff>
      <xdr:row>86</xdr:row>
      <xdr:rowOff>85634</xdr:rowOff>
    </xdr:to>
    <xdr:sp macro="" textlink="">
      <xdr:nvSpPr>
        <xdr:cNvPr id="309" name="楕円 308">
          <a:extLst>
            <a:ext uri="{FF2B5EF4-FFF2-40B4-BE49-F238E27FC236}">
              <a16:creationId xmlns:a16="http://schemas.microsoft.com/office/drawing/2014/main" id="{FDA10732-06D8-4C4D-A278-303E3EBCB361}"/>
            </a:ext>
          </a:extLst>
        </xdr:cNvPr>
        <xdr:cNvSpPr/>
      </xdr:nvSpPr>
      <xdr:spPr>
        <a:xfrm>
          <a:off x="19685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34834</xdr:rowOff>
    </xdr:from>
    <xdr:to>
      <xdr:col>15</xdr:col>
      <xdr:colOff>50800</xdr:colOff>
      <xdr:row>86</xdr:row>
      <xdr:rowOff>62593</xdr:rowOff>
    </xdr:to>
    <xdr:cxnSp macro="">
      <xdr:nvCxnSpPr>
        <xdr:cNvPr id="310" name="直線コネクタ 309">
          <a:extLst>
            <a:ext uri="{FF2B5EF4-FFF2-40B4-BE49-F238E27FC236}">
              <a16:creationId xmlns:a16="http://schemas.microsoft.com/office/drawing/2014/main" id="{564924B2-1463-439B-99DD-C793983CACE2}"/>
            </a:ext>
          </a:extLst>
        </xdr:cNvPr>
        <xdr:cNvCxnSpPr/>
      </xdr:nvCxnSpPr>
      <xdr:spPr>
        <a:xfrm>
          <a:off x="2019300" y="147795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119562</xdr:rowOff>
    </xdr:from>
    <xdr:to>
      <xdr:col>6</xdr:col>
      <xdr:colOff>38100</xdr:colOff>
      <xdr:row>86</xdr:row>
      <xdr:rowOff>49712</xdr:rowOff>
    </xdr:to>
    <xdr:sp macro="" textlink="">
      <xdr:nvSpPr>
        <xdr:cNvPr id="311" name="楕円 310">
          <a:extLst>
            <a:ext uri="{FF2B5EF4-FFF2-40B4-BE49-F238E27FC236}">
              <a16:creationId xmlns:a16="http://schemas.microsoft.com/office/drawing/2014/main" id="{75B2711E-63D9-4004-8024-C10C996E4982}"/>
            </a:ext>
          </a:extLst>
        </xdr:cNvPr>
        <xdr:cNvSpPr/>
      </xdr:nvSpPr>
      <xdr:spPr>
        <a:xfrm>
          <a:off x="10795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170362</xdr:rowOff>
    </xdr:from>
    <xdr:to>
      <xdr:col>10</xdr:col>
      <xdr:colOff>114300</xdr:colOff>
      <xdr:row>86</xdr:row>
      <xdr:rowOff>34834</xdr:rowOff>
    </xdr:to>
    <xdr:cxnSp macro="">
      <xdr:nvCxnSpPr>
        <xdr:cNvPr id="312" name="直線コネクタ 311">
          <a:extLst>
            <a:ext uri="{FF2B5EF4-FFF2-40B4-BE49-F238E27FC236}">
              <a16:creationId xmlns:a16="http://schemas.microsoft.com/office/drawing/2014/main" id="{8C1638BD-B542-403D-8D81-22A43B4DFC5A}"/>
            </a:ext>
          </a:extLst>
        </xdr:cNvPr>
        <xdr:cNvCxnSpPr/>
      </xdr:nvCxnSpPr>
      <xdr:spPr>
        <a:xfrm>
          <a:off x="1130300" y="147436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313" name="n_1aveValue【公営住宅】&#10;有形固定資産減価償却率">
          <a:extLst>
            <a:ext uri="{FF2B5EF4-FFF2-40B4-BE49-F238E27FC236}">
              <a16:creationId xmlns:a16="http://schemas.microsoft.com/office/drawing/2014/main" id="{EEDB3602-F586-4501-A43C-1ECCE1B85D85}"/>
            </a:ext>
          </a:extLst>
        </xdr:cNvPr>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142983</xdr:rowOff>
    </xdr:from>
    <xdr:ext cx="405111" cy="259045"/>
    <xdr:sp macro="" textlink="">
      <xdr:nvSpPr>
        <xdr:cNvPr id="314" name="n_2aveValue【公営住宅】&#10;有形固定資産減価償却率">
          <a:extLst>
            <a:ext uri="{FF2B5EF4-FFF2-40B4-BE49-F238E27FC236}">
              <a16:creationId xmlns:a16="http://schemas.microsoft.com/office/drawing/2014/main" id="{21C44DF1-DD6E-4D01-9419-B6F545AA3855}"/>
            </a:ext>
          </a:extLst>
        </xdr:cNvPr>
        <xdr:cNvSpPr txBox="1"/>
      </xdr:nvSpPr>
      <xdr:spPr>
        <a:xfrm>
          <a:off x="2705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156046</xdr:rowOff>
    </xdr:from>
    <xdr:ext cx="405111" cy="259045"/>
    <xdr:sp macro="" textlink="">
      <xdr:nvSpPr>
        <xdr:cNvPr id="315" name="n_3aveValue【公営住宅】&#10;有形固定資産減価償却率">
          <a:extLst>
            <a:ext uri="{FF2B5EF4-FFF2-40B4-BE49-F238E27FC236}">
              <a16:creationId xmlns:a16="http://schemas.microsoft.com/office/drawing/2014/main" id="{6B4A4434-6161-496B-855B-B9FAF6AA50F1}"/>
            </a:ext>
          </a:extLst>
        </xdr:cNvPr>
        <xdr:cNvSpPr txBox="1"/>
      </xdr:nvSpPr>
      <xdr:spPr>
        <a:xfrm>
          <a:off x="1816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162577</xdr:rowOff>
    </xdr:from>
    <xdr:ext cx="405111" cy="259045"/>
    <xdr:sp macro="" textlink="">
      <xdr:nvSpPr>
        <xdr:cNvPr id="316" name="n_4aveValue【公営住宅】&#10;有形固定資産減価償却率">
          <a:extLst>
            <a:ext uri="{FF2B5EF4-FFF2-40B4-BE49-F238E27FC236}">
              <a16:creationId xmlns:a16="http://schemas.microsoft.com/office/drawing/2014/main" id="{1D380E51-04FB-4462-8033-CB32E153B082}"/>
            </a:ext>
          </a:extLst>
        </xdr:cNvPr>
        <xdr:cNvSpPr txBox="1"/>
      </xdr:nvSpPr>
      <xdr:spPr>
        <a:xfrm>
          <a:off x="927744" y="1439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117583</xdr:rowOff>
    </xdr:from>
    <xdr:ext cx="405111" cy="259045"/>
    <xdr:sp macro="" textlink="">
      <xdr:nvSpPr>
        <xdr:cNvPr id="317" name="n_1mainValue【公営住宅】&#10;有形固定資産減価償却率">
          <a:extLst>
            <a:ext uri="{FF2B5EF4-FFF2-40B4-BE49-F238E27FC236}">
              <a16:creationId xmlns:a16="http://schemas.microsoft.com/office/drawing/2014/main" id="{9BCC4661-9AFF-432A-BC81-7D1FE437E97B}"/>
            </a:ext>
          </a:extLst>
        </xdr:cNvPr>
        <xdr:cNvSpPr txBox="1"/>
      </xdr:nvSpPr>
      <xdr:spPr>
        <a:xfrm>
          <a:off x="3582044" y="1486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104520</xdr:rowOff>
    </xdr:from>
    <xdr:ext cx="405111" cy="259045"/>
    <xdr:sp macro="" textlink="">
      <xdr:nvSpPr>
        <xdr:cNvPr id="318" name="n_2mainValue【公営住宅】&#10;有形固定資産減価償却率">
          <a:extLst>
            <a:ext uri="{FF2B5EF4-FFF2-40B4-BE49-F238E27FC236}">
              <a16:creationId xmlns:a16="http://schemas.microsoft.com/office/drawing/2014/main" id="{745DE295-4813-4A26-9E3A-24368874F362}"/>
            </a:ext>
          </a:extLst>
        </xdr:cNvPr>
        <xdr:cNvSpPr txBox="1"/>
      </xdr:nvSpPr>
      <xdr:spPr>
        <a:xfrm>
          <a:off x="2705744" y="1484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76761</xdr:rowOff>
    </xdr:from>
    <xdr:ext cx="405111" cy="259045"/>
    <xdr:sp macro="" textlink="">
      <xdr:nvSpPr>
        <xdr:cNvPr id="319" name="n_3mainValue【公営住宅】&#10;有形固定資産減価償却率">
          <a:extLst>
            <a:ext uri="{FF2B5EF4-FFF2-40B4-BE49-F238E27FC236}">
              <a16:creationId xmlns:a16="http://schemas.microsoft.com/office/drawing/2014/main" id="{7BD02D93-9E8E-444C-9D02-680656267A72}"/>
            </a:ext>
          </a:extLst>
        </xdr:cNvPr>
        <xdr:cNvSpPr txBox="1"/>
      </xdr:nvSpPr>
      <xdr:spPr>
        <a:xfrm>
          <a:off x="1816744" y="1482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40839</xdr:rowOff>
    </xdr:from>
    <xdr:ext cx="405111" cy="259045"/>
    <xdr:sp macro="" textlink="">
      <xdr:nvSpPr>
        <xdr:cNvPr id="320" name="n_4mainValue【公営住宅】&#10;有形固定資産減価償却率">
          <a:extLst>
            <a:ext uri="{FF2B5EF4-FFF2-40B4-BE49-F238E27FC236}">
              <a16:creationId xmlns:a16="http://schemas.microsoft.com/office/drawing/2014/main" id="{DFCE444F-D554-49F3-BCE7-4226AAB3B1F3}"/>
            </a:ext>
          </a:extLst>
        </xdr:cNvPr>
        <xdr:cNvSpPr txBox="1"/>
      </xdr:nvSpPr>
      <xdr:spPr>
        <a:xfrm>
          <a:off x="927744" y="1478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223491DB-F9F0-4BE4-9D52-ADB718872BC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4C4A6537-9805-4960-BCF4-CF88748A6F4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223AD088-02CC-4E5F-840F-4D9A1938116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89C61044-7B4E-4858-A39C-92BFBCA93AC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35E9B7D0-9ABC-464C-BF2C-FEA06185175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8C73DA9-EF3D-4EA6-917C-3A5AC06328A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E2036A90-2225-458A-8EA4-B2BBFF4B5FA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D012BDB4-5942-4426-A6FF-7CCB27D8B37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6A5D5086-0AE8-4F53-BFD7-03BDC440EAF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2A1303BC-6010-4A7C-A4AA-630E77F4A4B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6CAFB346-EAD8-40AC-8EB1-4738F91D2D6A}"/>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A8C22122-5696-4482-B747-F38729E269A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40B6DA24-92C6-4207-B3B7-4C3782FC8CFC}"/>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AD827610-2B62-4BDE-B78E-E4C6CEFBBD4E}"/>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9058AD21-1510-4714-8D34-E31231BA7B8D}"/>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08471827-DB68-4CBF-B16F-B382A8D9DF8F}"/>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B9E023C2-3BEF-447D-8DD6-C0149AEB687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5724ECCE-48DE-4937-BC48-24B57C20C3D2}"/>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B26FFC84-517C-49EF-86CA-3BB0EF2774A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0CFD8144-BEF6-4A74-BC6B-A4E4568DD0B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5922913A-2D21-41A1-8E31-A066ACD15CC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42" name="直線コネクタ 341">
          <a:extLst>
            <a:ext uri="{FF2B5EF4-FFF2-40B4-BE49-F238E27FC236}">
              <a16:creationId xmlns:a16="http://schemas.microsoft.com/office/drawing/2014/main" id="{A41D0A44-54BE-48F8-8C36-64CA73AF2D4F}"/>
            </a:ext>
          </a:extLst>
        </xdr:cNvPr>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43" name="【公営住宅】&#10;一人当たり面積最小値テキスト">
          <a:extLst>
            <a:ext uri="{FF2B5EF4-FFF2-40B4-BE49-F238E27FC236}">
              <a16:creationId xmlns:a16="http://schemas.microsoft.com/office/drawing/2014/main" id="{716CBA68-07AD-4CB5-A99F-ECF24DD552BE}"/>
            </a:ext>
          </a:extLst>
        </xdr:cNvPr>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44" name="直線コネクタ 343">
          <a:extLst>
            <a:ext uri="{FF2B5EF4-FFF2-40B4-BE49-F238E27FC236}">
              <a16:creationId xmlns:a16="http://schemas.microsoft.com/office/drawing/2014/main" id="{ED3C1642-2F30-4310-B1FC-2DC38DCC1E7E}"/>
            </a:ext>
          </a:extLst>
        </xdr:cNvPr>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45" name="【公営住宅】&#10;一人当たり面積最大値テキスト">
          <a:extLst>
            <a:ext uri="{FF2B5EF4-FFF2-40B4-BE49-F238E27FC236}">
              <a16:creationId xmlns:a16="http://schemas.microsoft.com/office/drawing/2014/main" id="{248E629E-C47A-4EC4-AFD9-A6A1FA21BC8E}"/>
            </a:ext>
          </a:extLst>
        </xdr:cNvPr>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46" name="直線コネクタ 345">
          <a:extLst>
            <a:ext uri="{FF2B5EF4-FFF2-40B4-BE49-F238E27FC236}">
              <a16:creationId xmlns:a16="http://schemas.microsoft.com/office/drawing/2014/main" id="{A9138B1E-E4E3-4F75-B169-80057410CAD2}"/>
            </a:ext>
          </a:extLst>
        </xdr:cNvPr>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99789</xdr:rowOff>
    </xdr:from>
    <xdr:ext cx="469744" cy="259045"/>
    <xdr:sp macro="" textlink="">
      <xdr:nvSpPr>
        <xdr:cNvPr id="347" name="【公営住宅】&#10;一人当たり面積平均値テキスト">
          <a:extLst>
            <a:ext uri="{FF2B5EF4-FFF2-40B4-BE49-F238E27FC236}">
              <a16:creationId xmlns:a16="http://schemas.microsoft.com/office/drawing/2014/main" id="{B74CEDC9-460C-455D-BDFA-EB5CAE841DFC}"/>
            </a:ext>
          </a:extLst>
        </xdr:cNvPr>
        <xdr:cNvSpPr txBox="1"/>
      </xdr:nvSpPr>
      <xdr:spPr>
        <a:xfrm>
          <a:off x="10515600" y="14501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48" name="フローチャート: 判断 347">
          <a:extLst>
            <a:ext uri="{FF2B5EF4-FFF2-40B4-BE49-F238E27FC236}">
              <a16:creationId xmlns:a16="http://schemas.microsoft.com/office/drawing/2014/main" id="{1FE6CB4A-0825-46DC-8CA1-18B24CB5ACC7}"/>
            </a:ext>
          </a:extLst>
        </xdr:cNvPr>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49" name="フローチャート: 判断 348">
          <a:extLst>
            <a:ext uri="{FF2B5EF4-FFF2-40B4-BE49-F238E27FC236}">
              <a16:creationId xmlns:a16="http://schemas.microsoft.com/office/drawing/2014/main" id="{35A05CAC-CD08-4D6C-8C05-537DC1D71C85}"/>
            </a:ext>
          </a:extLst>
        </xdr:cNvPr>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50" name="フローチャート: 判断 349">
          <a:extLst>
            <a:ext uri="{FF2B5EF4-FFF2-40B4-BE49-F238E27FC236}">
              <a16:creationId xmlns:a16="http://schemas.microsoft.com/office/drawing/2014/main" id="{083BFA75-FEEC-41EA-8C0D-CF4F0E43884B}"/>
            </a:ext>
          </a:extLst>
        </xdr:cNvPr>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51" name="フローチャート: 判断 350">
          <a:extLst>
            <a:ext uri="{FF2B5EF4-FFF2-40B4-BE49-F238E27FC236}">
              <a16:creationId xmlns:a16="http://schemas.microsoft.com/office/drawing/2014/main" id="{BC373B43-918F-4532-98C5-EF9CE5BFE0D7}"/>
            </a:ext>
          </a:extLst>
        </xdr:cNvPr>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52" name="フローチャート: 判断 351">
          <a:extLst>
            <a:ext uri="{FF2B5EF4-FFF2-40B4-BE49-F238E27FC236}">
              <a16:creationId xmlns:a16="http://schemas.microsoft.com/office/drawing/2014/main" id="{69FF2849-C593-480D-A7E7-C9CDA9BBAC95}"/>
            </a:ext>
          </a:extLst>
        </xdr:cNvPr>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A2908FA8-50E4-47B8-90EB-F003B4E06AD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7F566F4A-2574-4FA0-AE2B-4A99A58D018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641C9E7A-D760-483A-ABC4-3581F092716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9F24B57-B114-4D63-A2B2-D1E8EBC187B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AA99E27-91F4-4CC8-91BD-E1B60AD7B65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125329</xdr:rowOff>
    </xdr:from>
    <xdr:to>
      <xdr:col>55</xdr:col>
      <xdr:colOff>50800</xdr:colOff>
      <xdr:row>86</xdr:row>
      <xdr:rowOff>55479</xdr:rowOff>
    </xdr:to>
    <xdr:sp macro="" textlink="">
      <xdr:nvSpPr>
        <xdr:cNvPr id="358" name="楕円 357">
          <a:extLst>
            <a:ext uri="{FF2B5EF4-FFF2-40B4-BE49-F238E27FC236}">
              <a16:creationId xmlns:a16="http://schemas.microsoft.com/office/drawing/2014/main" id="{18B747FE-6165-4948-93FA-8687576F3818}"/>
            </a:ext>
          </a:extLst>
        </xdr:cNvPr>
        <xdr:cNvSpPr/>
      </xdr:nvSpPr>
      <xdr:spPr>
        <a:xfrm>
          <a:off x="10426700" y="1469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55339</xdr:rowOff>
    </xdr:from>
    <xdr:ext cx="469744" cy="259045"/>
    <xdr:sp macro="" textlink="">
      <xdr:nvSpPr>
        <xdr:cNvPr id="359" name="【公営住宅】&#10;一人当たり面積該当値テキスト">
          <a:extLst>
            <a:ext uri="{FF2B5EF4-FFF2-40B4-BE49-F238E27FC236}">
              <a16:creationId xmlns:a16="http://schemas.microsoft.com/office/drawing/2014/main" id="{9979610F-E5EE-4085-8EDC-45F2C789881A}"/>
            </a:ext>
          </a:extLst>
        </xdr:cNvPr>
        <xdr:cNvSpPr txBox="1"/>
      </xdr:nvSpPr>
      <xdr:spPr>
        <a:xfrm>
          <a:off x="10515600" y="14628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126197</xdr:rowOff>
    </xdr:from>
    <xdr:to>
      <xdr:col>50</xdr:col>
      <xdr:colOff>165100</xdr:colOff>
      <xdr:row>86</xdr:row>
      <xdr:rowOff>56347</xdr:rowOff>
    </xdr:to>
    <xdr:sp macro="" textlink="">
      <xdr:nvSpPr>
        <xdr:cNvPr id="360" name="楕円 359">
          <a:extLst>
            <a:ext uri="{FF2B5EF4-FFF2-40B4-BE49-F238E27FC236}">
              <a16:creationId xmlns:a16="http://schemas.microsoft.com/office/drawing/2014/main" id="{72CCBA71-48B1-471F-AED3-D5D1C93B51B8}"/>
            </a:ext>
          </a:extLst>
        </xdr:cNvPr>
        <xdr:cNvSpPr/>
      </xdr:nvSpPr>
      <xdr:spPr>
        <a:xfrm>
          <a:off x="9588500" y="1469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4679</xdr:rowOff>
    </xdr:from>
    <xdr:to>
      <xdr:col>55</xdr:col>
      <xdr:colOff>0</xdr:colOff>
      <xdr:row>86</xdr:row>
      <xdr:rowOff>5547</xdr:rowOff>
    </xdr:to>
    <xdr:cxnSp macro="">
      <xdr:nvCxnSpPr>
        <xdr:cNvPr id="361" name="直線コネクタ 360">
          <a:extLst>
            <a:ext uri="{FF2B5EF4-FFF2-40B4-BE49-F238E27FC236}">
              <a16:creationId xmlns:a16="http://schemas.microsoft.com/office/drawing/2014/main" id="{EC08DC0A-127F-4E69-865C-F2FF85950BCF}"/>
            </a:ext>
          </a:extLst>
        </xdr:cNvPr>
        <xdr:cNvCxnSpPr/>
      </xdr:nvCxnSpPr>
      <xdr:spPr>
        <a:xfrm flipV="1">
          <a:off x="9639300" y="14749379"/>
          <a:ext cx="8382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126792</xdr:rowOff>
    </xdr:from>
    <xdr:to>
      <xdr:col>46</xdr:col>
      <xdr:colOff>38100</xdr:colOff>
      <xdr:row>86</xdr:row>
      <xdr:rowOff>56942</xdr:rowOff>
    </xdr:to>
    <xdr:sp macro="" textlink="">
      <xdr:nvSpPr>
        <xdr:cNvPr id="362" name="楕円 361">
          <a:extLst>
            <a:ext uri="{FF2B5EF4-FFF2-40B4-BE49-F238E27FC236}">
              <a16:creationId xmlns:a16="http://schemas.microsoft.com/office/drawing/2014/main" id="{6EF3D861-78E7-442A-916A-57E8743357C9}"/>
            </a:ext>
          </a:extLst>
        </xdr:cNvPr>
        <xdr:cNvSpPr/>
      </xdr:nvSpPr>
      <xdr:spPr>
        <a:xfrm>
          <a:off x="8699500" y="1470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5547</xdr:rowOff>
    </xdr:from>
    <xdr:to>
      <xdr:col>50</xdr:col>
      <xdr:colOff>114300</xdr:colOff>
      <xdr:row>86</xdr:row>
      <xdr:rowOff>6142</xdr:rowOff>
    </xdr:to>
    <xdr:cxnSp macro="">
      <xdr:nvCxnSpPr>
        <xdr:cNvPr id="363" name="直線コネクタ 362">
          <a:extLst>
            <a:ext uri="{FF2B5EF4-FFF2-40B4-BE49-F238E27FC236}">
              <a16:creationId xmlns:a16="http://schemas.microsoft.com/office/drawing/2014/main" id="{9D110A21-4984-4941-883F-C388DC9279E8}"/>
            </a:ext>
          </a:extLst>
        </xdr:cNvPr>
        <xdr:cNvCxnSpPr/>
      </xdr:nvCxnSpPr>
      <xdr:spPr>
        <a:xfrm flipV="1">
          <a:off x="8750300" y="14750247"/>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127705</xdr:rowOff>
    </xdr:from>
    <xdr:to>
      <xdr:col>41</xdr:col>
      <xdr:colOff>101600</xdr:colOff>
      <xdr:row>86</xdr:row>
      <xdr:rowOff>57855</xdr:rowOff>
    </xdr:to>
    <xdr:sp macro="" textlink="">
      <xdr:nvSpPr>
        <xdr:cNvPr id="364" name="楕円 363">
          <a:extLst>
            <a:ext uri="{FF2B5EF4-FFF2-40B4-BE49-F238E27FC236}">
              <a16:creationId xmlns:a16="http://schemas.microsoft.com/office/drawing/2014/main" id="{8E67B7AF-E71C-4373-BF5B-295115E2925E}"/>
            </a:ext>
          </a:extLst>
        </xdr:cNvPr>
        <xdr:cNvSpPr/>
      </xdr:nvSpPr>
      <xdr:spPr>
        <a:xfrm>
          <a:off x="7810500" y="147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6142</xdr:rowOff>
    </xdr:from>
    <xdr:to>
      <xdr:col>45</xdr:col>
      <xdr:colOff>177800</xdr:colOff>
      <xdr:row>86</xdr:row>
      <xdr:rowOff>7055</xdr:rowOff>
    </xdr:to>
    <xdr:cxnSp macro="">
      <xdr:nvCxnSpPr>
        <xdr:cNvPr id="365" name="直線コネクタ 364">
          <a:extLst>
            <a:ext uri="{FF2B5EF4-FFF2-40B4-BE49-F238E27FC236}">
              <a16:creationId xmlns:a16="http://schemas.microsoft.com/office/drawing/2014/main" id="{78B8E000-C201-4D53-AB24-60D83A839124}"/>
            </a:ext>
          </a:extLst>
        </xdr:cNvPr>
        <xdr:cNvCxnSpPr/>
      </xdr:nvCxnSpPr>
      <xdr:spPr>
        <a:xfrm flipV="1">
          <a:off x="7861300" y="14750842"/>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128484</xdr:rowOff>
    </xdr:from>
    <xdr:to>
      <xdr:col>36</xdr:col>
      <xdr:colOff>165100</xdr:colOff>
      <xdr:row>86</xdr:row>
      <xdr:rowOff>58634</xdr:rowOff>
    </xdr:to>
    <xdr:sp macro="" textlink="">
      <xdr:nvSpPr>
        <xdr:cNvPr id="366" name="楕円 365">
          <a:extLst>
            <a:ext uri="{FF2B5EF4-FFF2-40B4-BE49-F238E27FC236}">
              <a16:creationId xmlns:a16="http://schemas.microsoft.com/office/drawing/2014/main" id="{B7D02CB5-C72D-44F4-A4E7-7926CE60CEF7}"/>
            </a:ext>
          </a:extLst>
        </xdr:cNvPr>
        <xdr:cNvSpPr/>
      </xdr:nvSpPr>
      <xdr:spPr>
        <a:xfrm>
          <a:off x="6921500" y="1470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7055</xdr:rowOff>
    </xdr:from>
    <xdr:to>
      <xdr:col>41</xdr:col>
      <xdr:colOff>50800</xdr:colOff>
      <xdr:row>86</xdr:row>
      <xdr:rowOff>7834</xdr:rowOff>
    </xdr:to>
    <xdr:cxnSp macro="">
      <xdr:nvCxnSpPr>
        <xdr:cNvPr id="367" name="直線コネクタ 366">
          <a:extLst>
            <a:ext uri="{FF2B5EF4-FFF2-40B4-BE49-F238E27FC236}">
              <a16:creationId xmlns:a16="http://schemas.microsoft.com/office/drawing/2014/main" id="{FD62D7AA-B1A2-4811-B9D7-69E8ED491819}"/>
            </a:ext>
          </a:extLst>
        </xdr:cNvPr>
        <xdr:cNvCxnSpPr/>
      </xdr:nvCxnSpPr>
      <xdr:spPr>
        <a:xfrm flipV="1">
          <a:off x="6972300" y="14751755"/>
          <a:ext cx="889000" cy="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43933</xdr:rowOff>
    </xdr:from>
    <xdr:ext cx="469744" cy="259045"/>
    <xdr:sp macro="" textlink="">
      <xdr:nvSpPr>
        <xdr:cNvPr id="368" name="n_1aveValue【公営住宅】&#10;一人当たり面積">
          <a:extLst>
            <a:ext uri="{FF2B5EF4-FFF2-40B4-BE49-F238E27FC236}">
              <a16:creationId xmlns:a16="http://schemas.microsoft.com/office/drawing/2014/main" id="{8DEE6323-1E95-4CF5-81A2-154E02BC585B}"/>
            </a:ext>
          </a:extLst>
        </xdr:cNvPr>
        <xdr:cNvSpPr txBox="1"/>
      </xdr:nvSpPr>
      <xdr:spPr>
        <a:xfrm>
          <a:off x="9391727" y="1444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44620</xdr:rowOff>
    </xdr:from>
    <xdr:ext cx="469744" cy="259045"/>
    <xdr:sp macro="" textlink="">
      <xdr:nvSpPr>
        <xdr:cNvPr id="369" name="n_2aveValue【公営住宅】&#10;一人当たり面積">
          <a:extLst>
            <a:ext uri="{FF2B5EF4-FFF2-40B4-BE49-F238E27FC236}">
              <a16:creationId xmlns:a16="http://schemas.microsoft.com/office/drawing/2014/main" id="{D3D805ED-980C-4A58-885E-E44253CCD070}"/>
            </a:ext>
          </a:extLst>
        </xdr:cNvPr>
        <xdr:cNvSpPr txBox="1"/>
      </xdr:nvSpPr>
      <xdr:spPr>
        <a:xfrm>
          <a:off x="8515427" y="144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44482</xdr:rowOff>
    </xdr:from>
    <xdr:ext cx="469744" cy="259045"/>
    <xdr:sp macro="" textlink="">
      <xdr:nvSpPr>
        <xdr:cNvPr id="370" name="n_3aveValue【公営住宅】&#10;一人当たり面積">
          <a:extLst>
            <a:ext uri="{FF2B5EF4-FFF2-40B4-BE49-F238E27FC236}">
              <a16:creationId xmlns:a16="http://schemas.microsoft.com/office/drawing/2014/main" id="{3298E297-E766-47D6-8228-D9F0593F92D5}"/>
            </a:ext>
          </a:extLst>
        </xdr:cNvPr>
        <xdr:cNvSpPr txBox="1"/>
      </xdr:nvSpPr>
      <xdr:spPr>
        <a:xfrm>
          <a:off x="7626427" y="1444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42333</xdr:rowOff>
    </xdr:from>
    <xdr:ext cx="469744" cy="259045"/>
    <xdr:sp macro="" textlink="">
      <xdr:nvSpPr>
        <xdr:cNvPr id="371" name="n_4aveValue【公営住宅】&#10;一人当たり面積">
          <a:extLst>
            <a:ext uri="{FF2B5EF4-FFF2-40B4-BE49-F238E27FC236}">
              <a16:creationId xmlns:a16="http://schemas.microsoft.com/office/drawing/2014/main" id="{08EE5A5C-4A60-4974-A7E7-85E44F922A89}"/>
            </a:ext>
          </a:extLst>
        </xdr:cNvPr>
        <xdr:cNvSpPr txBox="1"/>
      </xdr:nvSpPr>
      <xdr:spPr>
        <a:xfrm>
          <a:off x="6737427" y="144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47474</xdr:rowOff>
    </xdr:from>
    <xdr:ext cx="469744" cy="259045"/>
    <xdr:sp macro="" textlink="">
      <xdr:nvSpPr>
        <xdr:cNvPr id="372" name="n_1mainValue【公営住宅】&#10;一人当たり面積">
          <a:extLst>
            <a:ext uri="{FF2B5EF4-FFF2-40B4-BE49-F238E27FC236}">
              <a16:creationId xmlns:a16="http://schemas.microsoft.com/office/drawing/2014/main" id="{19C60352-48D5-4309-9D28-C0D4F29D1169}"/>
            </a:ext>
          </a:extLst>
        </xdr:cNvPr>
        <xdr:cNvSpPr txBox="1"/>
      </xdr:nvSpPr>
      <xdr:spPr>
        <a:xfrm>
          <a:off x="9391727" y="1479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48069</xdr:rowOff>
    </xdr:from>
    <xdr:ext cx="469744" cy="259045"/>
    <xdr:sp macro="" textlink="">
      <xdr:nvSpPr>
        <xdr:cNvPr id="373" name="n_2mainValue【公営住宅】&#10;一人当たり面積">
          <a:extLst>
            <a:ext uri="{FF2B5EF4-FFF2-40B4-BE49-F238E27FC236}">
              <a16:creationId xmlns:a16="http://schemas.microsoft.com/office/drawing/2014/main" id="{82B1E757-8244-4D96-B33B-39D429D2EEED}"/>
            </a:ext>
          </a:extLst>
        </xdr:cNvPr>
        <xdr:cNvSpPr txBox="1"/>
      </xdr:nvSpPr>
      <xdr:spPr>
        <a:xfrm>
          <a:off x="8515427" y="1479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48982</xdr:rowOff>
    </xdr:from>
    <xdr:ext cx="469744" cy="259045"/>
    <xdr:sp macro="" textlink="">
      <xdr:nvSpPr>
        <xdr:cNvPr id="374" name="n_3mainValue【公営住宅】&#10;一人当たり面積">
          <a:extLst>
            <a:ext uri="{FF2B5EF4-FFF2-40B4-BE49-F238E27FC236}">
              <a16:creationId xmlns:a16="http://schemas.microsoft.com/office/drawing/2014/main" id="{9F7171E9-711B-4F47-B745-EE9B93C454F9}"/>
            </a:ext>
          </a:extLst>
        </xdr:cNvPr>
        <xdr:cNvSpPr txBox="1"/>
      </xdr:nvSpPr>
      <xdr:spPr>
        <a:xfrm>
          <a:off x="7626427" y="1479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49761</xdr:rowOff>
    </xdr:from>
    <xdr:ext cx="469744" cy="259045"/>
    <xdr:sp macro="" textlink="">
      <xdr:nvSpPr>
        <xdr:cNvPr id="375" name="n_4mainValue【公営住宅】&#10;一人当たり面積">
          <a:extLst>
            <a:ext uri="{FF2B5EF4-FFF2-40B4-BE49-F238E27FC236}">
              <a16:creationId xmlns:a16="http://schemas.microsoft.com/office/drawing/2014/main" id="{C6D9D0A0-0B35-4D32-A923-6C38C4D4BD5F}"/>
            </a:ext>
          </a:extLst>
        </xdr:cNvPr>
        <xdr:cNvSpPr txBox="1"/>
      </xdr:nvSpPr>
      <xdr:spPr>
        <a:xfrm>
          <a:off x="6737427" y="1479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8A227934-7D56-4BDE-86D0-15BFD470BEB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AF68BFD8-09E4-47A5-AD34-EFEA033DB8E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999EE33A-0AD8-49E0-B57A-28676C38253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EC04596E-246F-41A0-9E05-A693F9C902C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AF375E83-F266-40EE-BE45-9BD5443EFB0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1B7B8043-347F-4FBD-80FC-D5B3A861834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E147E8EA-AA38-4F4A-A469-C80CB5B0A75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648AE0D6-6D01-4B10-A1CE-F5D1EE44D7B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a:extLst>
            <a:ext uri="{FF2B5EF4-FFF2-40B4-BE49-F238E27FC236}">
              <a16:creationId xmlns:a16="http://schemas.microsoft.com/office/drawing/2014/main" id="{B886C0B8-555B-43BD-A190-B9BB56F6D83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a:extLst>
            <a:ext uri="{FF2B5EF4-FFF2-40B4-BE49-F238E27FC236}">
              <a16:creationId xmlns:a16="http://schemas.microsoft.com/office/drawing/2014/main" id="{7E6BF1F3-0E64-4A9B-88C8-A1CBE615D3E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a:extLst>
            <a:ext uri="{FF2B5EF4-FFF2-40B4-BE49-F238E27FC236}">
              <a16:creationId xmlns:a16="http://schemas.microsoft.com/office/drawing/2014/main" id="{3F910D9F-1F01-4F8E-BA25-8C392842E7D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7" name="直線コネクタ 386">
          <a:extLst>
            <a:ext uri="{FF2B5EF4-FFF2-40B4-BE49-F238E27FC236}">
              <a16:creationId xmlns:a16="http://schemas.microsoft.com/office/drawing/2014/main" id="{2F799C88-879B-4DA4-947B-E0D405F961C1}"/>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8" name="テキスト ボックス 387">
          <a:extLst>
            <a:ext uri="{FF2B5EF4-FFF2-40B4-BE49-F238E27FC236}">
              <a16:creationId xmlns:a16="http://schemas.microsoft.com/office/drawing/2014/main" id="{77F643A1-F8AC-4DB6-84D3-A44B5CD2809B}"/>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9" name="直線コネクタ 388">
          <a:extLst>
            <a:ext uri="{FF2B5EF4-FFF2-40B4-BE49-F238E27FC236}">
              <a16:creationId xmlns:a16="http://schemas.microsoft.com/office/drawing/2014/main" id="{A61D7720-60C9-4876-A9E7-5381A6142D6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0" name="テキスト ボックス 389">
          <a:extLst>
            <a:ext uri="{FF2B5EF4-FFF2-40B4-BE49-F238E27FC236}">
              <a16:creationId xmlns:a16="http://schemas.microsoft.com/office/drawing/2014/main" id="{67BBBD18-DAAC-4BC0-B914-459BA8366817}"/>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1" name="直線コネクタ 390">
          <a:extLst>
            <a:ext uri="{FF2B5EF4-FFF2-40B4-BE49-F238E27FC236}">
              <a16:creationId xmlns:a16="http://schemas.microsoft.com/office/drawing/2014/main" id="{342FE6CF-771E-4D82-BDF2-59F7D1781D6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2" name="テキスト ボックス 391">
          <a:extLst>
            <a:ext uri="{FF2B5EF4-FFF2-40B4-BE49-F238E27FC236}">
              <a16:creationId xmlns:a16="http://schemas.microsoft.com/office/drawing/2014/main" id="{838751F3-7BC5-4843-808B-C740C0FD69A6}"/>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3" name="直線コネクタ 392">
          <a:extLst>
            <a:ext uri="{FF2B5EF4-FFF2-40B4-BE49-F238E27FC236}">
              <a16:creationId xmlns:a16="http://schemas.microsoft.com/office/drawing/2014/main" id="{E3BC3E88-D968-4FC0-B307-AEDE1EAB447B}"/>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4" name="テキスト ボックス 393">
          <a:extLst>
            <a:ext uri="{FF2B5EF4-FFF2-40B4-BE49-F238E27FC236}">
              <a16:creationId xmlns:a16="http://schemas.microsoft.com/office/drawing/2014/main" id="{E59BF260-E3FE-42B4-8AB9-CD09ED5A459E}"/>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5" name="直線コネクタ 394">
          <a:extLst>
            <a:ext uri="{FF2B5EF4-FFF2-40B4-BE49-F238E27FC236}">
              <a16:creationId xmlns:a16="http://schemas.microsoft.com/office/drawing/2014/main" id="{A512DF49-9F32-4002-9600-53083E4AD38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6" name="テキスト ボックス 395">
          <a:extLst>
            <a:ext uri="{FF2B5EF4-FFF2-40B4-BE49-F238E27FC236}">
              <a16:creationId xmlns:a16="http://schemas.microsoft.com/office/drawing/2014/main" id="{0D313966-3187-407B-B99E-DF456A2F4D4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7" name="直線コネクタ 396">
          <a:extLst>
            <a:ext uri="{FF2B5EF4-FFF2-40B4-BE49-F238E27FC236}">
              <a16:creationId xmlns:a16="http://schemas.microsoft.com/office/drawing/2014/main" id="{F29C953F-58C3-48B2-A90D-2B1EFE402183}"/>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8" name="テキスト ボックス 397">
          <a:extLst>
            <a:ext uri="{FF2B5EF4-FFF2-40B4-BE49-F238E27FC236}">
              <a16:creationId xmlns:a16="http://schemas.microsoft.com/office/drawing/2014/main" id="{C43EB037-53B3-4C02-8D59-3E9AF0FBA4B3}"/>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353120A2-D474-43AD-A54A-2F472E766EE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A1F8C691-9AEA-4032-B163-C8913A1E661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35379</xdr:rowOff>
    </xdr:from>
    <xdr:to>
      <xdr:col>24</xdr:col>
      <xdr:colOff>62865</xdr:colOff>
      <xdr:row>109</xdr:row>
      <xdr:rowOff>28848</xdr:rowOff>
    </xdr:to>
    <xdr:cxnSp macro="">
      <xdr:nvCxnSpPr>
        <xdr:cNvPr id="401" name="直線コネクタ 400">
          <a:extLst>
            <a:ext uri="{FF2B5EF4-FFF2-40B4-BE49-F238E27FC236}">
              <a16:creationId xmlns:a16="http://schemas.microsoft.com/office/drawing/2014/main" id="{9319E2BE-A1EE-47F4-B91A-E65278673B8E}"/>
            </a:ext>
          </a:extLst>
        </xdr:cNvPr>
        <xdr:cNvCxnSpPr/>
      </xdr:nvCxnSpPr>
      <xdr:spPr>
        <a:xfrm flipV="1">
          <a:off x="4634865" y="17180379"/>
          <a:ext cx="0" cy="1536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32675</xdr:rowOff>
    </xdr:from>
    <xdr:ext cx="405111" cy="259045"/>
    <xdr:sp macro="" textlink="">
      <xdr:nvSpPr>
        <xdr:cNvPr id="402" name="【港湾・漁港】&#10;有形固定資産減価償却率最小値テキスト">
          <a:extLst>
            <a:ext uri="{FF2B5EF4-FFF2-40B4-BE49-F238E27FC236}">
              <a16:creationId xmlns:a16="http://schemas.microsoft.com/office/drawing/2014/main" id="{38540B0D-5555-4FC3-99E1-90145A9ABFB1}"/>
            </a:ext>
          </a:extLst>
        </xdr:cNvPr>
        <xdr:cNvSpPr txBox="1"/>
      </xdr:nvSpPr>
      <xdr:spPr>
        <a:xfrm>
          <a:off x="4673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28848</xdr:rowOff>
    </xdr:from>
    <xdr:to>
      <xdr:col>24</xdr:col>
      <xdr:colOff>152400</xdr:colOff>
      <xdr:row>109</xdr:row>
      <xdr:rowOff>28848</xdr:rowOff>
    </xdr:to>
    <xdr:cxnSp macro="">
      <xdr:nvCxnSpPr>
        <xdr:cNvPr id="403" name="直線コネクタ 402">
          <a:extLst>
            <a:ext uri="{FF2B5EF4-FFF2-40B4-BE49-F238E27FC236}">
              <a16:creationId xmlns:a16="http://schemas.microsoft.com/office/drawing/2014/main" id="{DF937FCC-CB34-43C4-B9BD-B86F33EC6121}"/>
            </a:ext>
          </a:extLst>
        </xdr:cNvPr>
        <xdr:cNvCxnSpPr/>
      </xdr:nvCxnSpPr>
      <xdr:spPr>
        <a:xfrm>
          <a:off x="4546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153506</xdr:rowOff>
    </xdr:from>
    <xdr:ext cx="340478" cy="259045"/>
    <xdr:sp macro="" textlink="">
      <xdr:nvSpPr>
        <xdr:cNvPr id="404" name="【港湾・漁港】&#10;有形固定資産減価償却率最大値テキスト">
          <a:extLst>
            <a:ext uri="{FF2B5EF4-FFF2-40B4-BE49-F238E27FC236}">
              <a16:creationId xmlns:a16="http://schemas.microsoft.com/office/drawing/2014/main" id="{77EF1EB4-E476-4351-9641-B0FE07B65820}"/>
            </a:ext>
          </a:extLst>
        </xdr:cNvPr>
        <xdr:cNvSpPr txBox="1"/>
      </xdr:nvSpPr>
      <xdr:spPr>
        <a:xfrm>
          <a:off x="4673600" y="169556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35379</xdr:rowOff>
    </xdr:from>
    <xdr:to>
      <xdr:col>24</xdr:col>
      <xdr:colOff>152400</xdr:colOff>
      <xdr:row>100</xdr:row>
      <xdr:rowOff>35379</xdr:rowOff>
    </xdr:to>
    <xdr:cxnSp macro="">
      <xdr:nvCxnSpPr>
        <xdr:cNvPr id="405" name="直線コネクタ 404">
          <a:extLst>
            <a:ext uri="{FF2B5EF4-FFF2-40B4-BE49-F238E27FC236}">
              <a16:creationId xmlns:a16="http://schemas.microsoft.com/office/drawing/2014/main" id="{3AADCDE5-80F8-4F55-8549-D82AAA47792F}"/>
            </a:ext>
          </a:extLst>
        </xdr:cNvPr>
        <xdr:cNvCxnSpPr/>
      </xdr:nvCxnSpPr>
      <xdr:spPr>
        <a:xfrm>
          <a:off x="4546600" y="1718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74403</xdr:rowOff>
    </xdr:from>
    <xdr:ext cx="405111" cy="259045"/>
    <xdr:sp macro="" textlink="">
      <xdr:nvSpPr>
        <xdr:cNvPr id="406" name="【港湾・漁港】&#10;有形固定資産減価償却率平均値テキスト">
          <a:extLst>
            <a:ext uri="{FF2B5EF4-FFF2-40B4-BE49-F238E27FC236}">
              <a16:creationId xmlns:a16="http://schemas.microsoft.com/office/drawing/2014/main" id="{1125CAC3-EE5F-4039-B571-5B33898E1C14}"/>
            </a:ext>
          </a:extLst>
        </xdr:cNvPr>
        <xdr:cNvSpPr txBox="1"/>
      </xdr:nvSpPr>
      <xdr:spPr>
        <a:xfrm>
          <a:off x="4673600" y="1773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51526</xdr:rowOff>
    </xdr:from>
    <xdr:to>
      <xdr:col>24</xdr:col>
      <xdr:colOff>114300</xdr:colOff>
      <xdr:row>104</xdr:row>
      <xdr:rowOff>153126</xdr:rowOff>
    </xdr:to>
    <xdr:sp macro="" textlink="">
      <xdr:nvSpPr>
        <xdr:cNvPr id="407" name="フローチャート: 判断 406">
          <a:extLst>
            <a:ext uri="{FF2B5EF4-FFF2-40B4-BE49-F238E27FC236}">
              <a16:creationId xmlns:a16="http://schemas.microsoft.com/office/drawing/2014/main" id="{D3E1ED90-3305-4223-8DA1-9FFD263607AB}"/>
            </a:ext>
          </a:extLst>
        </xdr:cNvPr>
        <xdr:cNvSpPr/>
      </xdr:nvSpPr>
      <xdr:spPr>
        <a:xfrm>
          <a:off x="45847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100512</xdr:rowOff>
    </xdr:from>
    <xdr:to>
      <xdr:col>20</xdr:col>
      <xdr:colOff>38100</xdr:colOff>
      <xdr:row>105</xdr:row>
      <xdr:rowOff>30662</xdr:rowOff>
    </xdr:to>
    <xdr:sp macro="" textlink="">
      <xdr:nvSpPr>
        <xdr:cNvPr id="408" name="フローチャート: 判断 407">
          <a:extLst>
            <a:ext uri="{FF2B5EF4-FFF2-40B4-BE49-F238E27FC236}">
              <a16:creationId xmlns:a16="http://schemas.microsoft.com/office/drawing/2014/main" id="{F2825960-CD04-4FBE-85CA-4CF970EF4C82}"/>
            </a:ext>
          </a:extLst>
        </xdr:cNvPr>
        <xdr:cNvSpPr/>
      </xdr:nvSpPr>
      <xdr:spPr>
        <a:xfrm>
          <a:off x="3746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74386</xdr:rowOff>
    </xdr:from>
    <xdr:to>
      <xdr:col>15</xdr:col>
      <xdr:colOff>101600</xdr:colOff>
      <xdr:row>105</xdr:row>
      <xdr:rowOff>4536</xdr:rowOff>
    </xdr:to>
    <xdr:sp macro="" textlink="">
      <xdr:nvSpPr>
        <xdr:cNvPr id="409" name="フローチャート: 判断 408">
          <a:extLst>
            <a:ext uri="{FF2B5EF4-FFF2-40B4-BE49-F238E27FC236}">
              <a16:creationId xmlns:a16="http://schemas.microsoft.com/office/drawing/2014/main" id="{CD3C9CF5-60BB-4A6E-8B81-33BE51AC246E}"/>
            </a:ext>
          </a:extLst>
        </xdr:cNvPr>
        <xdr:cNvSpPr/>
      </xdr:nvSpPr>
      <xdr:spPr>
        <a:xfrm>
          <a:off x="2857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71120</xdr:rowOff>
    </xdr:from>
    <xdr:to>
      <xdr:col>10</xdr:col>
      <xdr:colOff>165100</xdr:colOff>
      <xdr:row>105</xdr:row>
      <xdr:rowOff>1270</xdr:rowOff>
    </xdr:to>
    <xdr:sp macro="" textlink="">
      <xdr:nvSpPr>
        <xdr:cNvPr id="410" name="フローチャート: 判断 409">
          <a:extLst>
            <a:ext uri="{FF2B5EF4-FFF2-40B4-BE49-F238E27FC236}">
              <a16:creationId xmlns:a16="http://schemas.microsoft.com/office/drawing/2014/main" id="{DD2993CD-9EEF-4E6F-8902-6ECB81AD6150}"/>
            </a:ext>
          </a:extLst>
        </xdr:cNvPr>
        <xdr:cNvSpPr/>
      </xdr:nvSpPr>
      <xdr:spPr>
        <a:xfrm>
          <a:off x="1968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79284</xdr:rowOff>
    </xdr:from>
    <xdr:to>
      <xdr:col>6</xdr:col>
      <xdr:colOff>38100</xdr:colOff>
      <xdr:row>105</xdr:row>
      <xdr:rowOff>9434</xdr:rowOff>
    </xdr:to>
    <xdr:sp macro="" textlink="">
      <xdr:nvSpPr>
        <xdr:cNvPr id="411" name="フローチャート: 判断 410">
          <a:extLst>
            <a:ext uri="{FF2B5EF4-FFF2-40B4-BE49-F238E27FC236}">
              <a16:creationId xmlns:a16="http://schemas.microsoft.com/office/drawing/2014/main" id="{E80ED800-0C5B-478A-B0F3-449F22D7B6C7}"/>
            </a:ext>
          </a:extLst>
        </xdr:cNvPr>
        <xdr:cNvSpPr/>
      </xdr:nvSpPr>
      <xdr:spPr>
        <a:xfrm>
          <a:off x="1079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8A2044DC-2E2E-4A9B-8BC1-FA237767E86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316BB796-B154-44F7-88DF-2861651B277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6B03EC3E-A5AD-4A54-BD16-61434391C3E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80031332-5F23-49FA-A940-087EA360AC4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474145C-D319-4B9E-B916-8F89777458D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38463</xdr:rowOff>
    </xdr:from>
    <xdr:to>
      <xdr:col>24</xdr:col>
      <xdr:colOff>114300</xdr:colOff>
      <xdr:row>105</xdr:row>
      <xdr:rowOff>140063</xdr:rowOff>
    </xdr:to>
    <xdr:sp macro="" textlink="">
      <xdr:nvSpPr>
        <xdr:cNvPr id="417" name="楕円 416">
          <a:extLst>
            <a:ext uri="{FF2B5EF4-FFF2-40B4-BE49-F238E27FC236}">
              <a16:creationId xmlns:a16="http://schemas.microsoft.com/office/drawing/2014/main" id="{AD3C9AF6-BC93-4A59-9786-437EDBD23917}"/>
            </a:ext>
          </a:extLst>
        </xdr:cNvPr>
        <xdr:cNvSpPr/>
      </xdr:nvSpPr>
      <xdr:spPr>
        <a:xfrm>
          <a:off x="45847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16890</xdr:rowOff>
    </xdr:from>
    <xdr:ext cx="405111" cy="259045"/>
    <xdr:sp macro="" textlink="">
      <xdr:nvSpPr>
        <xdr:cNvPr id="418" name="【港湾・漁港】&#10;有形固定資産減価償却率該当値テキスト">
          <a:extLst>
            <a:ext uri="{FF2B5EF4-FFF2-40B4-BE49-F238E27FC236}">
              <a16:creationId xmlns:a16="http://schemas.microsoft.com/office/drawing/2014/main" id="{41368A60-7F2A-4B8E-A12C-45081F18339D}"/>
            </a:ext>
          </a:extLst>
        </xdr:cNvPr>
        <xdr:cNvSpPr txBox="1"/>
      </xdr:nvSpPr>
      <xdr:spPr>
        <a:xfrm>
          <a:off x="4673600"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13970</xdr:rowOff>
    </xdr:from>
    <xdr:to>
      <xdr:col>20</xdr:col>
      <xdr:colOff>38100</xdr:colOff>
      <xdr:row>105</xdr:row>
      <xdr:rowOff>115570</xdr:rowOff>
    </xdr:to>
    <xdr:sp macro="" textlink="">
      <xdr:nvSpPr>
        <xdr:cNvPr id="419" name="楕円 418">
          <a:extLst>
            <a:ext uri="{FF2B5EF4-FFF2-40B4-BE49-F238E27FC236}">
              <a16:creationId xmlns:a16="http://schemas.microsoft.com/office/drawing/2014/main" id="{B297BF6A-D125-496D-BD91-E7209227369A}"/>
            </a:ext>
          </a:extLst>
        </xdr:cNvPr>
        <xdr:cNvSpPr/>
      </xdr:nvSpPr>
      <xdr:spPr>
        <a:xfrm>
          <a:off x="3746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64770</xdr:rowOff>
    </xdr:from>
    <xdr:to>
      <xdr:col>24</xdr:col>
      <xdr:colOff>63500</xdr:colOff>
      <xdr:row>105</xdr:row>
      <xdr:rowOff>89263</xdr:rowOff>
    </xdr:to>
    <xdr:cxnSp macro="">
      <xdr:nvCxnSpPr>
        <xdr:cNvPr id="420" name="直線コネクタ 419">
          <a:extLst>
            <a:ext uri="{FF2B5EF4-FFF2-40B4-BE49-F238E27FC236}">
              <a16:creationId xmlns:a16="http://schemas.microsoft.com/office/drawing/2014/main" id="{C46E16C1-3C9C-4C5A-9B8B-EE7A8341E1B4}"/>
            </a:ext>
          </a:extLst>
        </xdr:cNvPr>
        <xdr:cNvCxnSpPr/>
      </xdr:nvCxnSpPr>
      <xdr:spPr>
        <a:xfrm>
          <a:off x="3797300" y="1806702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162561</xdr:rowOff>
    </xdr:from>
    <xdr:to>
      <xdr:col>15</xdr:col>
      <xdr:colOff>101600</xdr:colOff>
      <xdr:row>105</xdr:row>
      <xdr:rowOff>92711</xdr:rowOff>
    </xdr:to>
    <xdr:sp macro="" textlink="">
      <xdr:nvSpPr>
        <xdr:cNvPr id="421" name="楕円 420">
          <a:extLst>
            <a:ext uri="{FF2B5EF4-FFF2-40B4-BE49-F238E27FC236}">
              <a16:creationId xmlns:a16="http://schemas.microsoft.com/office/drawing/2014/main" id="{FB0BFD73-BF6A-4BDA-AB91-071B7548F8D3}"/>
            </a:ext>
          </a:extLst>
        </xdr:cNvPr>
        <xdr:cNvSpPr/>
      </xdr:nvSpPr>
      <xdr:spPr>
        <a:xfrm>
          <a:off x="2857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41911</xdr:rowOff>
    </xdr:from>
    <xdr:to>
      <xdr:col>19</xdr:col>
      <xdr:colOff>177800</xdr:colOff>
      <xdr:row>105</xdr:row>
      <xdr:rowOff>64770</xdr:rowOff>
    </xdr:to>
    <xdr:cxnSp macro="">
      <xdr:nvCxnSpPr>
        <xdr:cNvPr id="422" name="直線コネクタ 421">
          <a:extLst>
            <a:ext uri="{FF2B5EF4-FFF2-40B4-BE49-F238E27FC236}">
              <a16:creationId xmlns:a16="http://schemas.microsoft.com/office/drawing/2014/main" id="{75246794-BA6E-445F-9686-E3320D3EF66C}"/>
            </a:ext>
          </a:extLst>
        </xdr:cNvPr>
        <xdr:cNvCxnSpPr/>
      </xdr:nvCxnSpPr>
      <xdr:spPr>
        <a:xfrm>
          <a:off x="2908300" y="180441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134801</xdr:rowOff>
    </xdr:from>
    <xdr:to>
      <xdr:col>10</xdr:col>
      <xdr:colOff>165100</xdr:colOff>
      <xdr:row>105</xdr:row>
      <xdr:rowOff>64951</xdr:rowOff>
    </xdr:to>
    <xdr:sp macro="" textlink="">
      <xdr:nvSpPr>
        <xdr:cNvPr id="423" name="楕円 422">
          <a:extLst>
            <a:ext uri="{FF2B5EF4-FFF2-40B4-BE49-F238E27FC236}">
              <a16:creationId xmlns:a16="http://schemas.microsoft.com/office/drawing/2014/main" id="{833A4662-EAC6-40D3-9AEB-C9B05BA54176}"/>
            </a:ext>
          </a:extLst>
        </xdr:cNvPr>
        <xdr:cNvSpPr/>
      </xdr:nvSpPr>
      <xdr:spPr>
        <a:xfrm>
          <a:off x="1968500" y="17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14151</xdr:rowOff>
    </xdr:from>
    <xdr:to>
      <xdr:col>15</xdr:col>
      <xdr:colOff>50800</xdr:colOff>
      <xdr:row>105</xdr:row>
      <xdr:rowOff>41911</xdr:rowOff>
    </xdr:to>
    <xdr:cxnSp macro="">
      <xdr:nvCxnSpPr>
        <xdr:cNvPr id="424" name="直線コネクタ 423">
          <a:extLst>
            <a:ext uri="{FF2B5EF4-FFF2-40B4-BE49-F238E27FC236}">
              <a16:creationId xmlns:a16="http://schemas.microsoft.com/office/drawing/2014/main" id="{708FFB0E-3914-445E-B50F-26EA28C94DAD}"/>
            </a:ext>
          </a:extLst>
        </xdr:cNvPr>
        <xdr:cNvCxnSpPr/>
      </xdr:nvCxnSpPr>
      <xdr:spPr>
        <a:xfrm>
          <a:off x="2019300" y="1801640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107043</xdr:rowOff>
    </xdr:from>
    <xdr:to>
      <xdr:col>6</xdr:col>
      <xdr:colOff>38100</xdr:colOff>
      <xdr:row>105</xdr:row>
      <xdr:rowOff>37193</xdr:rowOff>
    </xdr:to>
    <xdr:sp macro="" textlink="">
      <xdr:nvSpPr>
        <xdr:cNvPr id="425" name="楕円 424">
          <a:extLst>
            <a:ext uri="{FF2B5EF4-FFF2-40B4-BE49-F238E27FC236}">
              <a16:creationId xmlns:a16="http://schemas.microsoft.com/office/drawing/2014/main" id="{D6BED881-0142-4F0F-B460-1C7AD61D0C1B}"/>
            </a:ext>
          </a:extLst>
        </xdr:cNvPr>
        <xdr:cNvSpPr/>
      </xdr:nvSpPr>
      <xdr:spPr>
        <a:xfrm>
          <a:off x="1079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157843</xdr:rowOff>
    </xdr:from>
    <xdr:to>
      <xdr:col>10</xdr:col>
      <xdr:colOff>114300</xdr:colOff>
      <xdr:row>105</xdr:row>
      <xdr:rowOff>14151</xdr:rowOff>
    </xdr:to>
    <xdr:cxnSp macro="">
      <xdr:nvCxnSpPr>
        <xdr:cNvPr id="426" name="直線コネクタ 425">
          <a:extLst>
            <a:ext uri="{FF2B5EF4-FFF2-40B4-BE49-F238E27FC236}">
              <a16:creationId xmlns:a16="http://schemas.microsoft.com/office/drawing/2014/main" id="{E0144063-B38B-44D6-B58F-E614D2E4BCDE}"/>
            </a:ext>
          </a:extLst>
        </xdr:cNvPr>
        <xdr:cNvCxnSpPr/>
      </xdr:nvCxnSpPr>
      <xdr:spPr>
        <a:xfrm>
          <a:off x="1130300" y="1798864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47189</xdr:rowOff>
    </xdr:from>
    <xdr:ext cx="405111" cy="259045"/>
    <xdr:sp macro="" textlink="">
      <xdr:nvSpPr>
        <xdr:cNvPr id="427" name="n_1aveValue【港湾・漁港】&#10;有形固定資産減価償却率">
          <a:extLst>
            <a:ext uri="{FF2B5EF4-FFF2-40B4-BE49-F238E27FC236}">
              <a16:creationId xmlns:a16="http://schemas.microsoft.com/office/drawing/2014/main" id="{D4439E1E-6E2E-4A14-A50B-9591756698EE}"/>
            </a:ext>
          </a:extLst>
        </xdr:cNvPr>
        <xdr:cNvSpPr txBox="1"/>
      </xdr:nvSpPr>
      <xdr:spPr>
        <a:xfrm>
          <a:off x="3582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21063</xdr:rowOff>
    </xdr:from>
    <xdr:ext cx="405111" cy="259045"/>
    <xdr:sp macro="" textlink="">
      <xdr:nvSpPr>
        <xdr:cNvPr id="428" name="n_2aveValue【港湾・漁港】&#10;有形固定資産減価償却率">
          <a:extLst>
            <a:ext uri="{FF2B5EF4-FFF2-40B4-BE49-F238E27FC236}">
              <a16:creationId xmlns:a16="http://schemas.microsoft.com/office/drawing/2014/main" id="{1DC1BD8B-964B-4B82-B67C-03955565A1E8}"/>
            </a:ext>
          </a:extLst>
        </xdr:cNvPr>
        <xdr:cNvSpPr txBox="1"/>
      </xdr:nvSpPr>
      <xdr:spPr>
        <a:xfrm>
          <a:off x="2705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17797</xdr:rowOff>
    </xdr:from>
    <xdr:ext cx="405111" cy="259045"/>
    <xdr:sp macro="" textlink="">
      <xdr:nvSpPr>
        <xdr:cNvPr id="429" name="n_3aveValue【港湾・漁港】&#10;有形固定資産減価償却率">
          <a:extLst>
            <a:ext uri="{FF2B5EF4-FFF2-40B4-BE49-F238E27FC236}">
              <a16:creationId xmlns:a16="http://schemas.microsoft.com/office/drawing/2014/main" id="{0567F31C-35D4-4CD6-8565-E4FEA1976782}"/>
            </a:ext>
          </a:extLst>
        </xdr:cNvPr>
        <xdr:cNvSpPr txBox="1"/>
      </xdr:nvSpPr>
      <xdr:spPr>
        <a:xfrm>
          <a:off x="1816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25961</xdr:rowOff>
    </xdr:from>
    <xdr:ext cx="405111" cy="259045"/>
    <xdr:sp macro="" textlink="">
      <xdr:nvSpPr>
        <xdr:cNvPr id="430" name="n_4aveValue【港湾・漁港】&#10;有形固定資産減価償却率">
          <a:extLst>
            <a:ext uri="{FF2B5EF4-FFF2-40B4-BE49-F238E27FC236}">
              <a16:creationId xmlns:a16="http://schemas.microsoft.com/office/drawing/2014/main" id="{67D496DB-5389-4B33-BD26-2CDF8785C4C9}"/>
            </a:ext>
          </a:extLst>
        </xdr:cNvPr>
        <xdr:cNvSpPr txBox="1"/>
      </xdr:nvSpPr>
      <xdr:spPr>
        <a:xfrm>
          <a:off x="927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106697</xdr:rowOff>
    </xdr:from>
    <xdr:ext cx="405111" cy="259045"/>
    <xdr:sp macro="" textlink="">
      <xdr:nvSpPr>
        <xdr:cNvPr id="431" name="n_1mainValue【港湾・漁港】&#10;有形固定資産減価償却率">
          <a:extLst>
            <a:ext uri="{FF2B5EF4-FFF2-40B4-BE49-F238E27FC236}">
              <a16:creationId xmlns:a16="http://schemas.microsoft.com/office/drawing/2014/main" id="{D9EEB4B1-3DB7-4EC1-B4F6-703532D101A5}"/>
            </a:ext>
          </a:extLst>
        </xdr:cNvPr>
        <xdr:cNvSpPr txBox="1"/>
      </xdr:nvSpPr>
      <xdr:spPr>
        <a:xfrm>
          <a:off x="35820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83838</xdr:rowOff>
    </xdr:from>
    <xdr:ext cx="405111" cy="259045"/>
    <xdr:sp macro="" textlink="">
      <xdr:nvSpPr>
        <xdr:cNvPr id="432" name="n_2mainValue【港湾・漁港】&#10;有形固定資産減価償却率">
          <a:extLst>
            <a:ext uri="{FF2B5EF4-FFF2-40B4-BE49-F238E27FC236}">
              <a16:creationId xmlns:a16="http://schemas.microsoft.com/office/drawing/2014/main" id="{F9045CDA-CD53-4A4E-BAEF-39C67A38573E}"/>
            </a:ext>
          </a:extLst>
        </xdr:cNvPr>
        <xdr:cNvSpPr txBox="1"/>
      </xdr:nvSpPr>
      <xdr:spPr>
        <a:xfrm>
          <a:off x="2705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56078</xdr:rowOff>
    </xdr:from>
    <xdr:ext cx="405111" cy="259045"/>
    <xdr:sp macro="" textlink="">
      <xdr:nvSpPr>
        <xdr:cNvPr id="433" name="n_3mainValue【港湾・漁港】&#10;有形固定資産減価償却率">
          <a:extLst>
            <a:ext uri="{FF2B5EF4-FFF2-40B4-BE49-F238E27FC236}">
              <a16:creationId xmlns:a16="http://schemas.microsoft.com/office/drawing/2014/main" id="{9202B90F-454A-438C-AEFD-D4B027817DBA}"/>
            </a:ext>
          </a:extLst>
        </xdr:cNvPr>
        <xdr:cNvSpPr txBox="1"/>
      </xdr:nvSpPr>
      <xdr:spPr>
        <a:xfrm>
          <a:off x="1816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28320</xdr:rowOff>
    </xdr:from>
    <xdr:ext cx="405111" cy="259045"/>
    <xdr:sp macro="" textlink="">
      <xdr:nvSpPr>
        <xdr:cNvPr id="434" name="n_4mainValue【港湾・漁港】&#10;有形固定資産減価償却率">
          <a:extLst>
            <a:ext uri="{FF2B5EF4-FFF2-40B4-BE49-F238E27FC236}">
              <a16:creationId xmlns:a16="http://schemas.microsoft.com/office/drawing/2014/main" id="{99FAB5DC-4E59-48BD-B1A1-BFF4F42246CF}"/>
            </a:ext>
          </a:extLst>
        </xdr:cNvPr>
        <xdr:cNvSpPr txBox="1"/>
      </xdr:nvSpPr>
      <xdr:spPr>
        <a:xfrm>
          <a:off x="927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18EE0C15-7264-4E28-86C6-A70AE00AD67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01196795-3CD1-4DF4-8BF2-625E03B35A7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D896B2E6-C056-498E-AA8D-294E9DA5FB0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5B15F61F-EF0B-4E2E-AB03-CB2056B2E7B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2674B2DE-36AE-432E-9B34-781C8546B33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7B9F9CA7-AD0E-42BB-BD53-315412A6C5E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FDDDB932-CDED-475E-931F-8C4E692D388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D1ADBDE4-2834-4FDB-9EBE-DF36D15855E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56A59CB8-BF9F-48A3-B72F-4F573D1D862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BDA6A164-B356-46F7-8B6B-C083FA7D698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5" name="直線コネクタ 444">
          <a:extLst>
            <a:ext uri="{FF2B5EF4-FFF2-40B4-BE49-F238E27FC236}">
              <a16:creationId xmlns:a16="http://schemas.microsoft.com/office/drawing/2014/main" id="{7CCE756F-D212-45AE-A3D6-E63A31AD6D74}"/>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6" name="テキスト ボックス 445">
          <a:extLst>
            <a:ext uri="{FF2B5EF4-FFF2-40B4-BE49-F238E27FC236}">
              <a16:creationId xmlns:a16="http://schemas.microsoft.com/office/drawing/2014/main" id="{A924E8D3-4C91-459A-A3A0-50F93BBF4C6F}"/>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a:extLst>
            <a:ext uri="{FF2B5EF4-FFF2-40B4-BE49-F238E27FC236}">
              <a16:creationId xmlns:a16="http://schemas.microsoft.com/office/drawing/2014/main" id="{C0BE458B-B7ED-4525-98E4-DC685A3FA12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48" name="テキスト ボックス 447">
          <a:extLst>
            <a:ext uri="{FF2B5EF4-FFF2-40B4-BE49-F238E27FC236}">
              <a16:creationId xmlns:a16="http://schemas.microsoft.com/office/drawing/2014/main" id="{2F6F7BF3-CB82-4FCE-BB9F-1F8DD7BE29C5}"/>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9" name="直線コネクタ 448">
          <a:extLst>
            <a:ext uri="{FF2B5EF4-FFF2-40B4-BE49-F238E27FC236}">
              <a16:creationId xmlns:a16="http://schemas.microsoft.com/office/drawing/2014/main" id="{61336F2F-85BB-458E-87B5-C223124230AB}"/>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100</xdr:row>
      <xdr:rowOff>48277</xdr:rowOff>
    </xdr:from>
    <xdr:ext cx="749692" cy="259045"/>
    <xdr:sp macro="" textlink="">
      <xdr:nvSpPr>
        <xdr:cNvPr id="450" name="テキスト ボックス 449">
          <a:extLst>
            <a:ext uri="{FF2B5EF4-FFF2-40B4-BE49-F238E27FC236}">
              <a16:creationId xmlns:a16="http://schemas.microsoft.com/office/drawing/2014/main" id="{A43577CA-EE27-4F74-AE9E-BA8DD150F502}"/>
            </a:ext>
          </a:extLst>
        </xdr:cNvPr>
        <xdr:cNvSpPr txBox="1"/>
      </xdr:nvSpPr>
      <xdr:spPr>
        <a:xfrm>
          <a:off x="5854308" y="171932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36B45E0B-5737-4265-B544-06CC6311B98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96</xdr:row>
      <xdr:rowOff>162577</xdr:rowOff>
    </xdr:from>
    <xdr:ext cx="749692" cy="259045"/>
    <xdr:sp macro="" textlink="">
      <xdr:nvSpPr>
        <xdr:cNvPr id="452" name="テキスト ボックス 451">
          <a:extLst>
            <a:ext uri="{FF2B5EF4-FFF2-40B4-BE49-F238E27FC236}">
              <a16:creationId xmlns:a16="http://schemas.microsoft.com/office/drawing/2014/main" id="{C80A48BB-1D40-4464-92C8-0867459F4E3F}"/>
            </a:ext>
          </a:extLst>
        </xdr:cNvPr>
        <xdr:cNvSpPr txBox="1"/>
      </xdr:nvSpPr>
      <xdr:spPr>
        <a:xfrm>
          <a:off x="5854308" y="1662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港湾・漁港】&#10;一人当たり有形固定資産（償却資産）額グラフ枠">
          <a:extLst>
            <a:ext uri="{FF2B5EF4-FFF2-40B4-BE49-F238E27FC236}">
              <a16:creationId xmlns:a16="http://schemas.microsoft.com/office/drawing/2014/main" id="{464AB888-B63E-42E5-B7B3-A5C474CBE53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106</xdr:row>
      <xdr:rowOff>124113</xdr:rowOff>
    </xdr:from>
    <xdr:to>
      <xdr:col>54</xdr:col>
      <xdr:colOff>189865</xdr:colOff>
      <xdr:row>107</xdr:row>
      <xdr:rowOff>131873</xdr:rowOff>
    </xdr:to>
    <xdr:cxnSp macro="">
      <xdr:nvCxnSpPr>
        <xdr:cNvPr id="454" name="直線コネクタ 453">
          <a:extLst>
            <a:ext uri="{FF2B5EF4-FFF2-40B4-BE49-F238E27FC236}">
              <a16:creationId xmlns:a16="http://schemas.microsoft.com/office/drawing/2014/main" id="{9205EB63-CFEA-403A-AF8F-4CBF97E4D7E3}"/>
            </a:ext>
          </a:extLst>
        </xdr:cNvPr>
        <xdr:cNvCxnSpPr/>
      </xdr:nvCxnSpPr>
      <xdr:spPr>
        <a:xfrm flipV="1">
          <a:off x="10476865" y="18297813"/>
          <a:ext cx="0" cy="17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139149</xdr:rowOff>
    </xdr:from>
    <xdr:ext cx="534377" cy="259045"/>
    <xdr:sp macro="" textlink="">
      <xdr:nvSpPr>
        <xdr:cNvPr id="455" name="【港湾・漁港】&#10;一人当たり有形固定資産（償却資産）額最小値テキスト">
          <a:extLst>
            <a:ext uri="{FF2B5EF4-FFF2-40B4-BE49-F238E27FC236}">
              <a16:creationId xmlns:a16="http://schemas.microsoft.com/office/drawing/2014/main" id="{28278A97-209F-4843-9E8E-3E6F8C411505}"/>
            </a:ext>
          </a:extLst>
        </xdr:cNvPr>
        <xdr:cNvSpPr txBox="1"/>
      </xdr:nvSpPr>
      <xdr:spPr>
        <a:xfrm>
          <a:off x="10515600" y="184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131873</xdr:rowOff>
    </xdr:from>
    <xdr:to>
      <xdr:col>55</xdr:col>
      <xdr:colOff>88900</xdr:colOff>
      <xdr:row>107</xdr:row>
      <xdr:rowOff>131873</xdr:rowOff>
    </xdr:to>
    <xdr:cxnSp macro="">
      <xdr:nvCxnSpPr>
        <xdr:cNvPr id="456" name="直線コネクタ 455">
          <a:extLst>
            <a:ext uri="{FF2B5EF4-FFF2-40B4-BE49-F238E27FC236}">
              <a16:creationId xmlns:a16="http://schemas.microsoft.com/office/drawing/2014/main" id="{50CD4ED7-BD4B-4898-A188-F60A83322423}"/>
            </a:ext>
          </a:extLst>
        </xdr:cNvPr>
        <xdr:cNvCxnSpPr/>
      </xdr:nvCxnSpPr>
      <xdr:spPr>
        <a:xfrm>
          <a:off x="10388600" y="1847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70790</xdr:rowOff>
    </xdr:from>
    <xdr:ext cx="690189" cy="259045"/>
    <xdr:sp macro="" textlink="">
      <xdr:nvSpPr>
        <xdr:cNvPr id="457" name="【港湾・漁港】&#10;一人当たり有形固定資産（償却資産）額最大値テキスト">
          <a:extLst>
            <a:ext uri="{FF2B5EF4-FFF2-40B4-BE49-F238E27FC236}">
              <a16:creationId xmlns:a16="http://schemas.microsoft.com/office/drawing/2014/main" id="{CED16B5C-A99E-4319-8B44-7DC79882D99A}"/>
            </a:ext>
          </a:extLst>
        </xdr:cNvPr>
        <xdr:cNvSpPr txBox="1"/>
      </xdr:nvSpPr>
      <xdr:spPr>
        <a:xfrm>
          <a:off x="10515600" y="180730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106</xdr:row>
      <xdr:rowOff>124113</xdr:rowOff>
    </xdr:from>
    <xdr:to>
      <xdr:col>55</xdr:col>
      <xdr:colOff>88900</xdr:colOff>
      <xdr:row>106</xdr:row>
      <xdr:rowOff>124113</xdr:rowOff>
    </xdr:to>
    <xdr:cxnSp macro="">
      <xdr:nvCxnSpPr>
        <xdr:cNvPr id="458" name="直線コネクタ 457">
          <a:extLst>
            <a:ext uri="{FF2B5EF4-FFF2-40B4-BE49-F238E27FC236}">
              <a16:creationId xmlns:a16="http://schemas.microsoft.com/office/drawing/2014/main" id="{D8425C51-E453-4734-A48C-1A0BA4ADF088}"/>
            </a:ext>
          </a:extLst>
        </xdr:cNvPr>
        <xdr:cNvCxnSpPr/>
      </xdr:nvCxnSpPr>
      <xdr:spPr>
        <a:xfrm>
          <a:off x="10388600" y="1829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12149</xdr:rowOff>
    </xdr:from>
    <xdr:ext cx="599010" cy="259045"/>
    <xdr:sp macro="" textlink="">
      <xdr:nvSpPr>
        <xdr:cNvPr id="459" name="【港湾・漁港】&#10;一人当たり有形固定資産（償却資産）額平均値テキスト">
          <a:extLst>
            <a:ext uri="{FF2B5EF4-FFF2-40B4-BE49-F238E27FC236}">
              <a16:creationId xmlns:a16="http://schemas.microsoft.com/office/drawing/2014/main" id="{06EC0E21-0AFB-44B6-BCE7-7885E84C8808}"/>
            </a:ext>
          </a:extLst>
        </xdr:cNvPr>
        <xdr:cNvSpPr txBox="1"/>
      </xdr:nvSpPr>
      <xdr:spPr>
        <a:xfrm>
          <a:off x="10515600" y="18357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33722</xdr:rowOff>
    </xdr:from>
    <xdr:to>
      <xdr:col>55</xdr:col>
      <xdr:colOff>50800</xdr:colOff>
      <xdr:row>107</xdr:row>
      <xdr:rowOff>135322</xdr:rowOff>
    </xdr:to>
    <xdr:sp macro="" textlink="">
      <xdr:nvSpPr>
        <xdr:cNvPr id="460" name="フローチャート: 判断 459">
          <a:extLst>
            <a:ext uri="{FF2B5EF4-FFF2-40B4-BE49-F238E27FC236}">
              <a16:creationId xmlns:a16="http://schemas.microsoft.com/office/drawing/2014/main" id="{B76A2A3B-EA68-402A-9D4A-D0A87D4BE549}"/>
            </a:ext>
          </a:extLst>
        </xdr:cNvPr>
        <xdr:cNvSpPr/>
      </xdr:nvSpPr>
      <xdr:spPr>
        <a:xfrm>
          <a:off x="10426700" y="1837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31646</xdr:rowOff>
    </xdr:from>
    <xdr:to>
      <xdr:col>50</xdr:col>
      <xdr:colOff>165100</xdr:colOff>
      <xdr:row>107</xdr:row>
      <xdr:rowOff>133246</xdr:rowOff>
    </xdr:to>
    <xdr:sp macro="" textlink="">
      <xdr:nvSpPr>
        <xdr:cNvPr id="461" name="フローチャート: 判断 460">
          <a:extLst>
            <a:ext uri="{FF2B5EF4-FFF2-40B4-BE49-F238E27FC236}">
              <a16:creationId xmlns:a16="http://schemas.microsoft.com/office/drawing/2014/main" id="{CCAB046D-ECBB-41F4-8211-FD8DF3BD1B10}"/>
            </a:ext>
          </a:extLst>
        </xdr:cNvPr>
        <xdr:cNvSpPr/>
      </xdr:nvSpPr>
      <xdr:spPr>
        <a:xfrm>
          <a:off x="9588500" y="183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40906</xdr:rowOff>
    </xdr:from>
    <xdr:to>
      <xdr:col>46</xdr:col>
      <xdr:colOff>38100</xdr:colOff>
      <xdr:row>107</xdr:row>
      <xdr:rowOff>142506</xdr:rowOff>
    </xdr:to>
    <xdr:sp macro="" textlink="">
      <xdr:nvSpPr>
        <xdr:cNvPr id="462" name="フローチャート: 判断 461">
          <a:extLst>
            <a:ext uri="{FF2B5EF4-FFF2-40B4-BE49-F238E27FC236}">
              <a16:creationId xmlns:a16="http://schemas.microsoft.com/office/drawing/2014/main" id="{D2D20503-DEA0-4571-9E2A-0D2867A2A7BB}"/>
            </a:ext>
          </a:extLst>
        </xdr:cNvPr>
        <xdr:cNvSpPr/>
      </xdr:nvSpPr>
      <xdr:spPr>
        <a:xfrm>
          <a:off x="8699500" y="18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100</xdr:row>
      <xdr:rowOff>26657</xdr:rowOff>
    </xdr:from>
    <xdr:to>
      <xdr:col>41</xdr:col>
      <xdr:colOff>101600</xdr:colOff>
      <xdr:row>100</xdr:row>
      <xdr:rowOff>128257</xdr:rowOff>
    </xdr:to>
    <xdr:sp macro="" textlink="">
      <xdr:nvSpPr>
        <xdr:cNvPr id="463" name="フローチャート: 判断 462">
          <a:extLst>
            <a:ext uri="{FF2B5EF4-FFF2-40B4-BE49-F238E27FC236}">
              <a16:creationId xmlns:a16="http://schemas.microsoft.com/office/drawing/2014/main" id="{0AE605CF-980D-4B33-B9EE-4DEC8711E852}"/>
            </a:ext>
          </a:extLst>
        </xdr:cNvPr>
        <xdr:cNvSpPr/>
      </xdr:nvSpPr>
      <xdr:spPr>
        <a:xfrm>
          <a:off x="7810500" y="171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66684</xdr:rowOff>
    </xdr:from>
    <xdr:to>
      <xdr:col>36</xdr:col>
      <xdr:colOff>165100</xdr:colOff>
      <xdr:row>107</xdr:row>
      <xdr:rowOff>168284</xdr:rowOff>
    </xdr:to>
    <xdr:sp macro="" textlink="">
      <xdr:nvSpPr>
        <xdr:cNvPr id="464" name="フローチャート: 判断 463">
          <a:extLst>
            <a:ext uri="{FF2B5EF4-FFF2-40B4-BE49-F238E27FC236}">
              <a16:creationId xmlns:a16="http://schemas.microsoft.com/office/drawing/2014/main" id="{87729F19-D845-441D-B7DE-7FDFC094E455}"/>
            </a:ext>
          </a:extLst>
        </xdr:cNvPr>
        <xdr:cNvSpPr/>
      </xdr:nvSpPr>
      <xdr:spPr>
        <a:xfrm>
          <a:off x="6921500" y="18411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1950D97D-915E-4350-9480-F06408C1019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AEC628E7-3733-4324-AADD-565E82BDA8A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3B8C8694-1077-4C5C-8478-32D9BC7400B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DF91957F-AAD0-48A9-A50B-D3E30362A93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A1447F0C-F4D0-4674-8F9E-44058936D53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14233</xdr:rowOff>
    </xdr:from>
    <xdr:to>
      <xdr:col>55</xdr:col>
      <xdr:colOff>50800</xdr:colOff>
      <xdr:row>107</xdr:row>
      <xdr:rowOff>115833</xdr:rowOff>
    </xdr:to>
    <xdr:sp macro="" textlink="">
      <xdr:nvSpPr>
        <xdr:cNvPr id="470" name="楕円 469">
          <a:extLst>
            <a:ext uri="{FF2B5EF4-FFF2-40B4-BE49-F238E27FC236}">
              <a16:creationId xmlns:a16="http://schemas.microsoft.com/office/drawing/2014/main" id="{38BBDD3F-29DF-4848-8871-EEE3EC079184}"/>
            </a:ext>
          </a:extLst>
        </xdr:cNvPr>
        <xdr:cNvSpPr/>
      </xdr:nvSpPr>
      <xdr:spPr>
        <a:xfrm>
          <a:off x="10426700" y="1835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37110</xdr:rowOff>
    </xdr:from>
    <xdr:ext cx="690189" cy="259045"/>
    <xdr:sp macro="" textlink="">
      <xdr:nvSpPr>
        <xdr:cNvPr id="471" name="【港湾・漁港】&#10;一人当たり有形固定資産（償却資産）額該当値テキスト">
          <a:extLst>
            <a:ext uri="{FF2B5EF4-FFF2-40B4-BE49-F238E27FC236}">
              <a16:creationId xmlns:a16="http://schemas.microsoft.com/office/drawing/2014/main" id="{75F6CA5C-0F60-44BC-BC36-1201F402818C}"/>
            </a:ext>
          </a:extLst>
        </xdr:cNvPr>
        <xdr:cNvSpPr txBox="1"/>
      </xdr:nvSpPr>
      <xdr:spPr>
        <a:xfrm>
          <a:off x="10515600" y="18210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16215</xdr:rowOff>
    </xdr:from>
    <xdr:to>
      <xdr:col>50</xdr:col>
      <xdr:colOff>165100</xdr:colOff>
      <xdr:row>107</xdr:row>
      <xdr:rowOff>117815</xdr:rowOff>
    </xdr:to>
    <xdr:sp macro="" textlink="">
      <xdr:nvSpPr>
        <xdr:cNvPr id="472" name="楕円 471">
          <a:extLst>
            <a:ext uri="{FF2B5EF4-FFF2-40B4-BE49-F238E27FC236}">
              <a16:creationId xmlns:a16="http://schemas.microsoft.com/office/drawing/2014/main" id="{2AA3C186-BF0F-4C59-85B7-9B69EB5CEF72}"/>
            </a:ext>
          </a:extLst>
        </xdr:cNvPr>
        <xdr:cNvSpPr/>
      </xdr:nvSpPr>
      <xdr:spPr>
        <a:xfrm>
          <a:off x="9588500" y="183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65033</xdr:rowOff>
    </xdr:from>
    <xdr:to>
      <xdr:col>55</xdr:col>
      <xdr:colOff>0</xdr:colOff>
      <xdr:row>107</xdr:row>
      <xdr:rowOff>67015</xdr:rowOff>
    </xdr:to>
    <xdr:cxnSp macro="">
      <xdr:nvCxnSpPr>
        <xdr:cNvPr id="473" name="直線コネクタ 472">
          <a:extLst>
            <a:ext uri="{FF2B5EF4-FFF2-40B4-BE49-F238E27FC236}">
              <a16:creationId xmlns:a16="http://schemas.microsoft.com/office/drawing/2014/main" id="{945720CC-7A18-4E2A-86E8-0080BF28355E}"/>
            </a:ext>
          </a:extLst>
        </xdr:cNvPr>
        <xdr:cNvCxnSpPr/>
      </xdr:nvCxnSpPr>
      <xdr:spPr>
        <a:xfrm flipV="1">
          <a:off x="9639300" y="18410183"/>
          <a:ext cx="8382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17861</xdr:rowOff>
    </xdr:from>
    <xdr:to>
      <xdr:col>46</xdr:col>
      <xdr:colOff>38100</xdr:colOff>
      <xdr:row>107</xdr:row>
      <xdr:rowOff>119461</xdr:rowOff>
    </xdr:to>
    <xdr:sp macro="" textlink="">
      <xdr:nvSpPr>
        <xdr:cNvPr id="474" name="楕円 473">
          <a:extLst>
            <a:ext uri="{FF2B5EF4-FFF2-40B4-BE49-F238E27FC236}">
              <a16:creationId xmlns:a16="http://schemas.microsoft.com/office/drawing/2014/main" id="{90A02B9F-77D6-4A5B-8F04-E2D3E1665722}"/>
            </a:ext>
          </a:extLst>
        </xdr:cNvPr>
        <xdr:cNvSpPr/>
      </xdr:nvSpPr>
      <xdr:spPr>
        <a:xfrm>
          <a:off x="8699500" y="1836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67015</xdr:rowOff>
    </xdr:from>
    <xdr:to>
      <xdr:col>50</xdr:col>
      <xdr:colOff>114300</xdr:colOff>
      <xdr:row>107</xdr:row>
      <xdr:rowOff>68661</xdr:rowOff>
    </xdr:to>
    <xdr:cxnSp macro="">
      <xdr:nvCxnSpPr>
        <xdr:cNvPr id="475" name="直線コネクタ 474">
          <a:extLst>
            <a:ext uri="{FF2B5EF4-FFF2-40B4-BE49-F238E27FC236}">
              <a16:creationId xmlns:a16="http://schemas.microsoft.com/office/drawing/2014/main" id="{29533A89-708D-403E-87D3-FEE5659CF20F}"/>
            </a:ext>
          </a:extLst>
        </xdr:cNvPr>
        <xdr:cNvCxnSpPr/>
      </xdr:nvCxnSpPr>
      <xdr:spPr>
        <a:xfrm flipV="1">
          <a:off x="8750300" y="18412165"/>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19800</xdr:rowOff>
    </xdr:from>
    <xdr:to>
      <xdr:col>41</xdr:col>
      <xdr:colOff>101600</xdr:colOff>
      <xdr:row>107</xdr:row>
      <xdr:rowOff>121400</xdr:rowOff>
    </xdr:to>
    <xdr:sp macro="" textlink="">
      <xdr:nvSpPr>
        <xdr:cNvPr id="476" name="楕円 475">
          <a:extLst>
            <a:ext uri="{FF2B5EF4-FFF2-40B4-BE49-F238E27FC236}">
              <a16:creationId xmlns:a16="http://schemas.microsoft.com/office/drawing/2014/main" id="{C61FF602-B3A8-4BA0-B2B6-184EF55616CC}"/>
            </a:ext>
          </a:extLst>
        </xdr:cNvPr>
        <xdr:cNvSpPr/>
      </xdr:nvSpPr>
      <xdr:spPr>
        <a:xfrm>
          <a:off x="7810500" y="1836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68661</xdr:rowOff>
    </xdr:from>
    <xdr:to>
      <xdr:col>45</xdr:col>
      <xdr:colOff>177800</xdr:colOff>
      <xdr:row>107</xdr:row>
      <xdr:rowOff>70600</xdr:rowOff>
    </xdr:to>
    <xdr:cxnSp macro="">
      <xdr:nvCxnSpPr>
        <xdr:cNvPr id="477" name="直線コネクタ 476">
          <a:extLst>
            <a:ext uri="{FF2B5EF4-FFF2-40B4-BE49-F238E27FC236}">
              <a16:creationId xmlns:a16="http://schemas.microsoft.com/office/drawing/2014/main" id="{039E1BE5-1FB4-4B90-8235-D74587370CA9}"/>
            </a:ext>
          </a:extLst>
        </xdr:cNvPr>
        <xdr:cNvCxnSpPr/>
      </xdr:nvCxnSpPr>
      <xdr:spPr>
        <a:xfrm flipV="1">
          <a:off x="7861300" y="18413811"/>
          <a:ext cx="889000" cy="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21433</xdr:rowOff>
    </xdr:from>
    <xdr:to>
      <xdr:col>36</xdr:col>
      <xdr:colOff>165100</xdr:colOff>
      <xdr:row>107</xdr:row>
      <xdr:rowOff>123033</xdr:rowOff>
    </xdr:to>
    <xdr:sp macro="" textlink="">
      <xdr:nvSpPr>
        <xdr:cNvPr id="478" name="楕円 477">
          <a:extLst>
            <a:ext uri="{FF2B5EF4-FFF2-40B4-BE49-F238E27FC236}">
              <a16:creationId xmlns:a16="http://schemas.microsoft.com/office/drawing/2014/main" id="{5AB7A82C-B982-49A3-979C-B81B511821D4}"/>
            </a:ext>
          </a:extLst>
        </xdr:cNvPr>
        <xdr:cNvSpPr/>
      </xdr:nvSpPr>
      <xdr:spPr>
        <a:xfrm>
          <a:off x="6921500" y="183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70600</xdr:rowOff>
    </xdr:from>
    <xdr:to>
      <xdr:col>41</xdr:col>
      <xdr:colOff>50800</xdr:colOff>
      <xdr:row>107</xdr:row>
      <xdr:rowOff>72233</xdr:rowOff>
    </xdr:to>
    <xdr:cxnSp macro="">
      <xdr:nvCxnSpPr>
        <xdr:cNvPr id="479" name="直線コネクタ 478">
          <a:extLst>
            <a:ext uri="{FF2B5EF4-FFF2-40B4-BE49-F238E27FC236}">
              <a16:creationId xmlns:a16="http://schemas.microsoft.com/office/drawing/2014/main" id="{8E418259-3152-4B31-B17C-7079E9571B9B}"/>
            </a:ext>
          </a:extLst>
        </xdr:cNvPr>
        <xdr:cNvCxnSpPr/>
      </xdr:nvCxnSpPr>
      <xdr:spPr>
        <a:xfrm flipV="1">
          <a:off x="6972300" y="1841575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124373</xdr:rowOff>
    </xdr:from>
    <xdr:ext cx="599010" cy="259045"/>
    <xdr:sp macro="" textlink="">
      <xdr:nvSpPr>
        <xdr:cNvPr id="480" name="n_1aveValue【港湾・漁港】&#10;一人当たり有形固定資産（償却資産）額">
          <a:extLst>
            <a:ext uri="{FF2B5EF4-FFF2-40B4-BE49-F238E27FC236}">
              <a16:creationId xmlns:a16="http://schemas.microsoft.com/office/drawing/2014/main" id="{B1D415BA-8A1D-46D9-AB28-177331342FFE}"/>
            </a:ext>
          </a:extLst>
        </xdr:cNvPr>
        <xdr:cNvSpPr txBox="1"/>
      </xdr:nvSpPr>
      <xdr:spPr>
        <a:xfrm>
          <a:off x="9327095" y="1846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133633</xdr:rowOff>
    </xdr:from>
    <xdr:ext cx="599010" cy="259045"/>
    <xdr:sp macro="" textlink="">
      <xdr:nvSpPr>
        <xdr:cNvPr id="481" name="n_2aveValue【港湾・漁港】&#10;一人当たり有形固定資産（償却資産）額">
          <a:extLst>
            <a:ext uri="{FF2B5EF4-FFF2-40B4-BE49-F238E27FC236}">
              <a16:creationId xmlns:a16="http://schemas.microsoft.com/office/drawing/2014/main" id="{7BBC63A8-3D69-496F-93F3-DAE712D75804}"/>
            </a:ext>
          </a:extLst>
        </xdr:cNvPr>
        <xdr:cNvSpPr txBox="1"/>
      </xdr:nvSpPr>
      <xdr:spPr>
        <a:xfrm>
          <a:off x="8450795" y="1847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54388</xdr:colOff>
      <xdr:row>98</xdr:row>
      <xdr:rowOff>144784</xdr:rowOff>
    </xdr:from>
    <xdr:ext cx="754822" cy="259045"/>
    <xdr:sp macro="" textlink="">
      <xdr:nvSpPr>
        <xdr:cNvPr id="482" name="n_3aveValue【港湾・漁港】&#10;一人当たり有形固定資産（償却資産）額">
          <a:extLst>
            <a:ext uri="{FF2B5EF4-FFF2-40B4-BE49-F238E27FC236}">
              <a16:creationId xmlns:a16="http://schemas.microsoft.com/office/drawing/2014/main" id="{D2219F65-97D8-4815-9BAE-3E7D4C3AE006}"/>
            </a:ext>
          </a:extLst>
        </xdr:cNvPr>
        <xdr:cNvSpPr txBox="1"/>
      </xdr:nvSpPr>
      <xdr:spPr>
        <a:xfrm>
          <a:off x="7483888" y="1694688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159411</xdr:rowOff>
    </xdr:from>
    <xdr:ext cx="599010" cy="259045"/>
    <xdr:sp macro="" textlink="">
      <xdr:nvSpPr>
        <xdr:cNvPr id="483" name="n_4aveValue【港湾・漁港】&#10;一人当たり有形固定資産（償却資産）額">
          <a:extLst>
            <a:ext uri="{FF2B5EF4-FFF2-40B4-BE49-F238E27FC236}">
              <a16:creationId xmlns:a16="http://schemas.microsoft.com/office/drawing/2014/main" id="{893B64B8-0435-4CA3-AAFF-2630A39B422C}"/>
            </a:ext>
          </a:extLst>
        </xdr:cNvPr>
        <xdr:cNvSpPr txBox="1"/>
      </xdr:nvSpPr>
      <xdr:spPr>
        <a:xfrm>
          <a:off x="6672795" y="1850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105</xdr:row>
      <xdr:rowOff>134342</xdr:rowOff>
    </xdr:from>
    <xdr:ext cx="690189" cy="259045"/>
    <xdr:sp macro="" textlink="">
      <xdr:nvSpPr>
        <xdr:cNvPr id="484" name="n_1mainValue【港湾・漁港】&#10;一人当たり有形固定資産（償却資産）額">
          <a:extLst>
            <a:ext uri="{FF2B5EF4-FFF2-40B4-BE49-F238E27FC236}">
              <a16:creationId xmlns:a16="http://schemas.microsoft.com/office/drawing/2014/main" id="{47A26B25-E51E-4CA4-AF06-8C4F91EDFBE1}"/>
            </a:ext>
          </a:extLst>
        </xdr:cNvPr>
        <xdr:cNvSpPr txBox="1"/>
      </xdr:nvSpPr>
      <xdr:spPr>
        <a:xfrm>
          <a:off x="9281505" y="181365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105</xdr:row>
      <xdr:rowOff>135988</xdr:rowOff>
    </xdr:from>
    <xdr:ext cx="690189" cy="259045"/>
    <xdr:sp macro="" textlink="">
      <xdr:nvSpPr>
        <xdr:cNvPr id="485" name="n_2mainValue【港湾・漁港】&#10;一人当たり有形固定資産（償却資産）額">
          <a:extLst>
            <a:ext uri="{FF2B5EF4-FFF2-40B4-BE49-F238E27FC236}">
              <a16:creationId xmlns:a16="http://schemas.microsoft.com/office/drawing/2014/main" id="{BD389633-817E-4A5A-A625-094E80616D14}"/>
            </a:ext>
          </a:extLst>
        </xdr:cNvPr>
        <xdr:cNvSpPr txBox="1"/>
      </xdr:nvSpPr>
      <xdr:spPr>
        <a:xfrm>
          <a:off x="8405205" y="181382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112527</xdr:rowOff>
    </xdr:from>
    <xdr:ext cx="690189" cy="259045"/>
    <xdr:sp macro="" textlink="">
      <xdr:nvSpPr>
        <xdr:cNvPr id="486" name="n_3mainValue【港湾・漁港】&#10;一人当たり有形固定資産（償却資産）額">
          <a:extLst>
            <a:ext uri="{FF2B5EF4-FFF2-40B4-BE49-F238E27FC236}">
              <a16:creationId xmlns:a16="http://schemas.microsoft.com/office/drawing/2014/main" id="{FEA12479-5FB5-494D-8D00-10DAD9EA8446}"/>
            </a:ext>
          </a:extLst>
        </xdr:cNvPr>
        <xdr:cNvSpPr txBox="1"/>
      </xdr:nvSpPr>
      <xdr:spPr>
        <a:xfrm>
          <a:off x="7516205" y="18457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105</xdr:row>
      <xdr:rowOff>139560</xdr:rowOff>
    </xdr:from>
    <xdr:ext cx="690189" cy="259045"/>
    <xdr:sp macro="" textlink="">
      <xdr:nvSpPr>
        <xdr:cNvPr id="487" name="n_4mainValue【港湾・漁港】&#10;一人当たり有形固定資産（償却資産）額">
          <a:extLst>
            <a:ext uri="{FF2B5EF4-FFF2-40B4-BE49-F238E27FC236}">
              <a16:creationId xmlns:a16="http://schemas.microsoft.com/office/drawing/2014/main" id="{69AF7F04-F127-4AE8-A391-EC62423DCB81}"/>
            </a:ext>
          </a:extLst>
        </xdr:cNvPr>
        <xdr:cNvSpPr txBox="1"/>
      </xdr:nvSpPr>
      <xdr:spPr>
        <a:xfrm>
          <a:off x="6627205" y="18141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676109E2-4C58-4A69-AAB0-4591E5509B9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79243A6C-EDCE-4E0B-90E9-C198B27A4E2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63BAB9C8-42B6-4853-9A92-32B6D1CA566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BDD5A1EA-3024-469B-897B-C31CB99F46F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0B3360B8-49DD-4C5B-B1F0-6A445CD73D3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41088E10-92B5-4B72-8F39-0D842895233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0BEDFF7A-56BC-49CD-9249-4D3FC20D439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EAA16ED1-2464-43D3-846C-6008A32DEF4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a:extLst>
            <a:ext uri="{FF2B5EF4-FFF2-40B4-BE49-F238E27FC236}">
              <a16:creationId xmlns:a16="http://schemas.microsoft.com/office/drawing/2014/main" id="{9F25063E-3A5A-4363-B5B1-ADF08A697DC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585BC6CB-3B6A-442D-8957-0DC0F224445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a:extLst>
            <a:ext uri="{FF2B5EF4-FFF2-40B4-BE49-F238E27FC236}">
              <a16:creationId xmlns:a16="http://schemas.microsoft.com/office/drawing/2014/main" id="{53EBAFA6-7306-47DF-9EE7-CAE54E07438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a:extLst>
            <a:ext uri="{FF2B5EF4-FFF2-40B4-BE49-F238E27FC236}">
              <a16:creationId xmlns:a16="http://schemas.microsoft.com/office/drawing/2014/main" id="{48E31F80-1D60-457C-BD9C-BD114D04915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a:extLst>
            <a:ext uri="{FF2B5EF4-FFF2-40B4-BE49-F238E27FC236}">
              <a16:creationId xmlns:a16="http://schemas.microsoft.com/office/drawing/2014/main" id="{6A5B7858-B8A1-4870-9C0F-81668047CBA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a:extLst>
            <a:ext uri="{FF2B5EF4-FFF2-40B4-BE49-F238E27FC236}">
              <a16:creationId xmlns:a16="http://schemas.microsoft.com/office/drawing/2014/main" id="{60BC9340-DE71-4067-B8A0-414465CF858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a:extLst>
            <a:ext uri="{FF2B5EF4-FFF2-40B4-BE49-F238E27FC236}">
              <a16:creationId xmlns:a16="http://schemas.microsoft.com/office/drawing/2014/main" id="{8C22D7D3-DF57-4DE2-B041-CF1221CA433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a:extLst>
            <a:ext uri="{FF2B5EF4-FFF2-40B4-BE49-F238E27FC236}">
              <a16:creationId xmlns:a16="http://schemas.microsoft.com/office/drawing/2014/main" id="{119D26A2-3598-4D4F-B6FA-9DCCC289748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a:extLst>
            <a:ext uri="{FF2B5EF4-FFF2-40B4-BE49-F238E27FC236}">
              <a16:creationId xmlns:a16="http://schemas.microsoft.com/office/drawing/2014/main" id="{0E4A4222-C6AB-4475-AF95-9DB264F8B6B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a:extLst>
            <a:ext uri="{FF2B5EF4-FFF2-40B4-BE49-F238E27FC236}">
              <a16:creationId xmlns:a16="http://schemas.microsoft.com/office/drawing/2014/main" id="{09558AA0-FC5F-41A3-B423-D4FF3934051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a:extLst>
            <a:ext uri="{FF2B5EF4-FFF2-40B4-BE49-F238E27FC236}">
              <a16:creationId xmlns:a16="http://schemas.microsoft.com/office/drawing/2014/main" id="{91A0C91E-F086-42A9-861C-359286F9D0D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a:extLst>
            <a:ext uri="{FF2B5EF4-FFF2-40B4-BE49-F238E27FC236}">
              <a16:creationId xmlns:a16="http://schemas.microsoft.com/office/drawing/2014/main" id="{8EC6A9D4-121E-4F60-B6D1-783F355055F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a:extLst>
            <a:ext uri="{FF2B5EF4-FFF2-40B4-BE49-F238E27FC236}">
              <a16:creationId xmlns:a16="http://schemas.microsoft.com/office/drawing/2014/main" id="{4738D641-BD60-41F8-9F73-4B06B1FF253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a:extLst>
            <a:ext uri="{FF2B5EF4-FFF2-40B4-BE49-F238E27FC236}">
              <a16:creationId xmlns:a16="http://schemas.microsoft.com/office/drawing/2014/main" id="{9DC139D3-8601-43DB-871D-FC183E90D43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a:extLst>
            <a:ext uri="{FF2B5EF4-FFF2-40B4-BE49-F238E27FC236}">
              <a16:creationId xmlns:a16="http://schemas.microsoft.com/office/drawing/2014/main" id="{577E1929-6B06-41D2-A1C1-A5DF5F24376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4C00A64F-692D-4EFC-B93E-D5318A715EE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認定こども園・幼稚園・保育所】&#10;有形固定資産減価償却率グラフ枠">
          <a:extLst>
            <a:ext uri="{FF2B5EF4-FFF2-40B4-BE49-F238E27FC236}">
              <a16:creationId xmlns:a16="http://schemas.microsoft.com/office/drawing/2014/main" id="{E8086377-4E39-49BC-8AA0-BDE5B556212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513" name="直線コネクタ 512">
          <a:extLst>
            <a:ext uri="{FF2B5EF4-FFF2-40B4-BE49-F238E27FC236}">
              <a16:creationId xmlns:a16="http://schemas.microsoft.com/office/drawing/2014/main" id="{250EB2B8-A99B-429D-829C-F5F703AA3182}"/>
            </a:ext>
          </a:extLst>
        </xdr:cNvPr>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4" name="【認定こども園・幼稚園・保育所】&#10;有形固定資産減価償却率最小値テキスト">
          <a:extLst>
            <a:ext uri="{FF2B5EF4-FFF2-40B4-BE49-F238E27FC236}">
              <a16:creationId xmlns:a16="http://schemas.microsoft.com/office/drawing/2014/main" id="{E5A70FFA-E4E9-486B-823B-7952E2501A61}"/>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5" name="直線コネクタ 514">
          <a:extLst>
            <a:ext uri="{FF2B5EF4-FFF2-40B4-BE49-F238E27FC236}">
              <a16:creationId xmlns:a16="http://schemas.microsoft.com/office/drawing/2014/main" id="{147BDA6C-22D3-4E1A-AEA8-781FA4FEC9BA}"/>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516" name="【認定こども園・幼稚園・保育所】&#10;有形固定資産減価償却率最大値テキスト">
          <a:extLst>
            <a:ext uri="{FF2B5EF4-FFF2-40B4-BE49-F238E27FC236}">
              <a16:creationId xmlns:a16="http://schemas.microsoft.com/office/drawing/2014/main" id="{7AD03B0C-5B41-4743-8E5F-34CE13092501}"/>
            </a:ext>
          </a:extLst>
        </xdr:cNvPr>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517" name="直線コネクタ 516">
          <a:extLst>
            <a:ext uri="{FF2B5EF4-FFF2-40B4-BE49-F238E27FC236}">
              <a16:creationId xmlns:a16="http://schemas.microsoft.com/office/drawing/2014/main" id="{D348EE96-F472-458B-A374-26C295DD7624}"/>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126292</xdr:rowOff>
    </xdr:from>
    <xdr:ext cx="405111" cy="259045"/>
    <xdr:sp macro="" textlink="">
      <xdr:nvSpPr>
        <xdr:cNvPr id="518" name="【認定こども園・幼稚園・保育所】&#10;有形固定資産減価償却率平均値テキスト">
          <a:extLst>
            <a:ext uri="{FF2B5EF4-FFF2-40B4-BE49-F238E27FC236}">
              <a16:creationId xmlns:a16="http://schemas.microsoft.com/office/drawing/2014/main" id="{713222FF-1D5A-4309-944C-91F415C28AD5}"/>
            </a:ext>
          </a:extLst>
        </xdr:cNvPr>
        <xdr:cNvSpPr txBox="1"/>
      </xdr:nvSpPr>
      <xdr:spPr>
        <a:xfrm>
          <a:off x="16357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519" name="フローチャート: 判断 518">
          <a:extLst>
            <a:ext uri="{FF2B5EF4-FFF2-40B4-BE49-F238E27FC236}">
              <a16:creationId xmlns:a16="http://schemas.microsoft.com/office/drawing/2014/main" id="{135E6B98-2320-44B9-B53B-5EF64E2E70E6}"/>
            </a:ext>
          </a:extLst>
        </xdr:cNvPr>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520" name="フローチャート: 判断 519">
          <a:extLst>
            <a:ext uri="{FF2B5EF4-FFF2-40B4-BE49-F238E27FC236}">
              <a16:creationId xmlns:a16="http://schemas.microsoft.com/office/drawing/2014/main" id="{97BB9ED6-ABAB-428B-96D7-650B514E05C3}"/>
            </a:ext>
          </a:extLst>
        </xdr:cNvPr>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521" name="フローチャート: 判断 520">
          <a:extLst>
            <a:ext uri="{FF2B5EF4-FFF2-40B4-BE49-F238E27FC236}">
              <a16:creationId xmlns:a16="http://schemas.microsoft.com/office/drawing/2014/main" id="{EA77F1A6-971A-45DB-9F11-C713AB05E07D}"/>
            </a:ext>
          </a:extLst>
        </xdr:cNvPr>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522" name="フローチャート: 判断 521">
          <a:extLst>
            <a:ext uri="{FF2B5EF4-FFF2-40B4-BE49-F238E27FC236}">
              <a16:creationId xmlns:a16="http://schemas.microsoft.com/office/drawing/2014/main" id="{DF85B54D-3BC3-4C86-8642-6607FE56788E}"/>
            </a:ext>
          </a:extLst>
        </xdr:cNvPr>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523" name="フローチャート: 判断 522">
          <a:extLst>
            <a:ext uri="{FF2B5EF4-FFF2-40B4-BE49-F238E27FC236}">
              <a16:creationId xmlns:a16="http://schemas.microsoft.com/office/drawing/2014/main" id="{DE249A0A-8A82-45E5-8003-A78388663A55}"/>
            </a:ext>
          </a:extLst>
        </xdr:cNvPr>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1B5F93FB-69B5-4BE2-AA02-23414CF91A7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18833696-2471-4140-B293-D1495B90297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2BCCE123-1B11-4088-97BD-3FF88D10CBA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94F67E8A-FE64-4BFE-B494-1758082E28F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5FDE27E6-CD65-472C-9CFF-5C596D529ED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125004</xdr:rowOff>
    </xdr:from>
    <xdr:to>
      <xdr:col>85</xdr:col>
      <xdr:colOff>177800</xdr:colOff>
      <xdr:row>35</xdr:row>
      <xdr:rowOff>55154</xdr:rowOff>
    </xdr:to>
    <xdr:sp macro="" textlink="">
      <xdr:nvSpPr>
        <xdr:cNvPr id="529" name="楕円 528">
          <a:extLst>
            <a:ext uri="{FF2B5EF4-FFF2-40B4-BE49-F238E27FC236}">
              <a16:creationId xmlns:a16="http://schemas.microsoft.com/office/drawing/2014/main" id="{D45F9820-D659-4519-8777-6A9C6D782DAD}"/>
            </a:ext>
          </a:extLst>
        </xdr:cNvPr>
        <xdr:cNvSpPr/>
      </xdr:nvSpPr>
      <xdr:spPr>
        <a:xfrm>
          <a:off x="16268700" y="59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147881</xdr:rowOff>
    </xdr:from>
    <xdr:ext cx="405111" cy="259045"/>
    <xdr:sp macro="" textlink="">
      <xdr:nvSpPr>
        <xdr:cNvPr id="530" name="【認定こども園・幼稚園・保育所】&#10;有形固定資産減価償却率該当値テキスト">
          <a:extLst>
            <a:ext uri="{FF2B5EF4-FFF2-40B4-BE49-F238E27FC236}">
              <a16:creationId xmlns:a16="http://schemas.microsoft.com/office/drawing/2014/main" id="{8C429F5A-9FCB-41F1-86D9-0B119DEE00EF}"/>
            </a:ext>
          </a:extLst>
        </xdr:cNvPr>
        <xdr:cNvSpPr txBox="1"/>
      </xdr:nvSpPr>
      <xdr:spPr>
        <a:xfrm>
          <a:off x="16357600" y="580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74386</xdr:rowOff>
    </xdr:from>
    <xdr:to>
      <xdr:col>81</xdr:col>
      <xdr:colOff>101600</xdr:colOff>
      <xdr:row>35</xdr:row>
      <xdr:rowOff>4536</xdr:rowOff>
    </xdr:to>
    <xdr:sp macro="" textlink="">
      <xdr:nvSpPr>
        <xdr:cNvPr id="531" name="楕円 530">
          <a:extLst>
            <a:ext uri="{FF2B5EF4-FFF2-40B4-BE49-F238E27FC236}">
              <a16:creationId xmlns:a16="http://schemas.microsoft.com/office/drawing/2014/main" id="{32AC1E75-2C67-4B7C-85A8-47A6BAAA3C5A}"/>
            </a:ext>
          </a:extLst>
        </xdr:cNvPr>
        <xdr:cNvSpPr/>
      </xdr:nvSpPr>
      <xdr:spPr>
        <a:xfrm>
          <a:off x="15430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125186</xdr:rowOff>
    </xdr:from>
    <xdr:to>
      <xdr:col>85</xdr:col>
      <xdr:colOff>127000</xdr:colOff>
      <xdr:row>35</xdr:row>
      <xdr:rowOff>4354</xdr:rowOff>
    </xdr:to>
    <xdr:cxnSp macro="">
      <xdr:nvCxnSpPr>
        <xdr:cNvPr id="532" name="直線コネクタ 531">
          <a:extLst>
            <a:ext uri="{FF2B5EF4-FFF2-40B4-BE49-F238E27FC236}">
              <a16:creationId xmlns:a16="http://schemas.microsoft.com/office/drawing/2014/main" id="{13C1B3F1-ADBD-4CB6-9D24-DA3BE01C08F6}"/>
            </a:ext>
          </a:extLst>
        </xdr:cNvPr>
        <xdr:cNvCxnSpPr/>
      </xdr:nvCxnSpPr>
      <xdr:spPr>
        <a:xfrm>
          <a:off x="15481300" y="5954486"/>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23767</xdr:rowOff>
    </xdr:from>
    <xdr:to>
      <xdr:col>76</xdr:col>
      <xdr:colOff>165100</xdr:colOff>
      <xdr:row>34</xdr:row>
      <xdr:rowOff>125367</xdr:rowOff>
    </xdr:to>
    <xdr:sp macro="" textlink="">
      <xdr:nvSpPr>
        <xdr:cNvPr id="533" name="楕円 532">
          <a:extLst>
            <a:ext uri="{FF2B5EF4-FFF2-40B4-BE49-F238E27FC236}">
              <a16:creationId xmlns:a16="http://schemas.microsoft.com/office/drawing/2014/main" id="{769B283D-31F8-4BD4-B6C4-586ECB513A60}"/>
            </a:ext>
          </a:extLst>
        </xdr:cNvPr>
        <xdr:cNvSpPr/>
      </xdr:nvSpPr>
      <xdr:spPr>
        <a:xfrm>
          <a:off x="14541500" y="58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74567</xdr:rowOff>
    </xdr:from>
    <xdr:to>
      <xdr:col>81</xdr:col>
      <xdr:colOff>50800</xdr:colOff>
      <xdr:row>34</xdr:row>
      <xdr:rowOff>125186</xdr:rowOff>
    </xdr:to>
    <xdr:cxnSp macro="">
      <xdr:nvCxnSpPr>
        <xdr:cNvPr id="534" name="直線コネクタ 533">
          <a:extLst>
            <a:ext uri="{FF2B5EF4-FFF2-40B4-BE49-F238E27FC236}">
              <a16:creationId xmlns:a16="http://schemas.microsoft.com/office/drawing/2014/main" id="{16C53E38-C2AB-49D3-90EC-D3599FBEEB36}"/>
            </a:ext>
          </a:extLst>
        </xdr:cNvPr>
        <xdr:cNvCxnSpPr/>
      </xdr:nvCxnSpPr>
      <xdr:spPr>
        <a:xfrm>
          <a:off x="14592300" y="590386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146231</xdr:rowOff>
    </xdr:from>
    <xdr:to>
      <xdr:col>72</xdr:col>
      <xdr:colOff>38100</xdr:colOff>
      <xdr:row>34</xdr:row>
      <xdr:rowOff>76381</xdr:rowOff>
    </xdr:to>
    <xdr:sp macro="" textlink="">
      <xdr:nvSpPr>
        <xdr:cNvPr id="535" name="楕円 534">
          <a:extLst>
            <a:ext uri="{FF2B5EF4-FFF2-40B4-BE49-F238E27FC236}">
              <a16:creationId xmlns:a16="http://schemas.microsoft.com/office/drawing/2014/main" id="{2092F818-6751-4D0A-8F90-6EA22E8085BF}"/>
            </a:ext>
          </a:extLst>
        </xdr:cNvPr>
        <xdr:cNvSpPr/>
      </xdr:nvSpPr>
      <xdr:spPr>
        <a:xfrm>
          <a:off x="13652500" y="580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25581</xdr:rowOff>
    </xdr:from>
    <xdr:to>
      <xdr:col>76</xdr:col>
      <xdr:colOff>114300</xdr:colOff>
      <xdr:row>34</xdr:row>
      <xdr:rowOff>74567</xdr:rowOff>
    </xdr:to>
    <xdr:cxnSp macro="">
      <xdr:nvCxnSpPr>
        <xdr:cNvPr id="536" name="直線コネクタ 535">
          <a:extLst>
            <a:ext uri="{FF2B5EF4-FFF2-40B4-BE49-F238E27FC236}">
              <a16:creationId xmlns:a16="http://schemas.microsoft.com/office/drawing/2014/main" id="{2F363A8A-55FB-4A96-95A0-31B265883129}"/>
            </a:ext>
          </a:extLst>
        </xdr:cNvPr>
        <xdr:cNvCxnSpPr/>
      </xdr:nvCxnSpPr>
      <xdr:spPr>
        <a:xfrm>
          <a:off x="13703300" y="585488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98878</xdr:rowOff>
    </xdr:from>
    <xdr:to>
      <xdr:col>67</xdr:col>
      <xdr:colOff>101600</xdr:colOff>
      <xdr:row>34</xdr:row>
      <xdr:rowOff>29028</xdr:rowOff>
    </xdr:to>
    <xdr:sp macro="" textlink="">
      <xdr:nvSpPr>
        <xdr:cNvPr id="537" name="楕円 536">
          <a:extLst>
            <a:ext uri="{FF2B5EF4-FFF2-40B4-BE49-F238E27FC236}">
              <a16:creationId xmlns:a16="http://schemas.microsoft.com/office/drawing/2014/main" id="{9EADD37D-2FF4-4F3E-8935-DDF58997870D}"/>
            </a:ext>
          </a:extLst>
        </xdr:cNvPr>
        <xdr:cNvSpPr/>
      </xdr:nvSpPr>
      <xdr:spPr>
        <a:xfrm>
          <a:off x="12763500" y="575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149678</xdr:rowOff>
    </xdr:from>
    <xdr:to>
      <xdr:col>71</xdr:col>
      <xdr:colOff>177800</xdr:colOff>
      <xdr:row>34</xdr:row>
      <xdr:rowOff>25581</xdr:rowOff>
    </xdr:to>
    <xdr:cxnSp macro="">
      <xdr:nvCxnSpPr>
        <xdr:cNvPr id="538" name="直線コネクタ 537">
          <a:extLst>
            <a:ext uri="{FF2B5EF4-FFF2-40B4-BE49-F238E27FC236}">
              <a16:creationId xmlns:a16="http://schemas.microsoft.com/office/drawing/2014/main" id="{FABE91E3-7EDD-476D-9406-288295F707D2}"/>
            </a:ext>
          </a:extLst>
        </xdr:cNvPr>
        <xdr:cNvCxnSpPr/>
      </xdr:nvCxnSpPr>
      <xdr:spPr>
        <a:xfrm>
          <a:off x="12814300" y="5807528"/>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29953</xdr:rowOff>
    </xdr:from>
    <xdr:ext cx="405111" cy="259045"/>
    <xdr:sp macro="" textlink="">
      <xdr:nvSpPr>
        <xdr:cNvPr id="539" name="n_1aveValue【認定こども園・幼稚園・保育所】&#10;有形固定資産減価償却率">
          <a:extLst>
            <a:ext uri="{FF2B5EF4-FFF2-40B4-BE49-F238E27FC236}">
              <a16:creationId xmlns:a16="http://schemas.microsoft.com/office/drawing/2014/main" id="{69BF1BC1-45C1-417C-8D08-DD89364BB0C3}"/>
            </a:ext>
          </a:extLst>
        </xdr:cNvPr>
        <xdr:cNvSpPr txBox="1"/>
      </xdr:nvSpPr>
      <xdr:spPr>
        <a:xfrm>
          <a:off x="152660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126292</xdr:rowOff>
    </xdr:from>
    <xdr:ext cx="405111" cy="259045"/>
    <xdr:sp macro="" textlink="">
      <xdr:nvSpPr>
        <xdr:cNvPr id="540" name="n_2aveValue【認定こども園・幼稚園・保育所】&#10;有形固定資産減価償却率">
          <a:extLst>
            <a:ext uri="{FF2B5EF4-FFF2-40B4-BE49-F238E27FC236}">
              <a16:creationId xmlns:a16="http://schemas.microsoft.com/office/drawing/2014/main" id="{754262F9-539D-48E5-B34F-A70632DB31F0}"/>
            </a:ext>
          </a:extLst>
        </xdr:cNvPr>
        <xdr:cNvSpPr txBox="1"/>
      </xdr:nvSpPr>
      <xdr:spPr>
        <a:xfrm>
          <a:off x="14389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132823</xdr:rowOff>
    </xdr:from>
    <xdr:ext cx="405111" cy="259045"/>
    <xdr:sp macro="" textlink="">
      <xdr:nvSpPr>
        <xdr:cNvPr id="541" name="n_3aveValue【認定こども園・幼稚園・保育所】&#10;有形固定資産減価償却率">
          <a:extLst>
            <a:ext uri="{FF2B5EF4-FFF2-40B4-BE49-F238E27FC236}">
              <a16:creationId xmlns:a16="http://schemas.microsoft.com/office/drawing/2014/main" id="{EC4185EE-6EAF-4905-88B7-82593771ED96}"/>
            </a:ext>
          </a:extLst>
        </xdr:cNvPr>
        <xdr:cNvSpPr txBox="1"/>
      </xdr:nvSpPr>
      <xdr:spPr>
        <a:xfrm>
          <a:off x="13500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20155</xdr:rowOff>
    </xdr:from>
    <xdr:ext cx="405111" cy="259045"/>
    <xdr:sp macro="" textlink="">
      <xdr:nvSpPr>
        <xdr:cNvPr id="542" name="n_4aveValue【認定こども園・幼稚園・保育所】&#10;有形固定資産減価償却率">
          <a:extLst>
            <a:ext uri="{FF2B5EF4-FFF2-40B4-BE49-F238E27FC236}">
              <a16:creationId xmlns:a16="http://schemas.microsoft.com/office/drawing/2014/main" id="{661F2200-E7B0-40D6-8F73-E937D9734935}"/>
            </a:ext>
          </a:extLst>
        </xdr:cNvPr>
        <xdr:cNvSpPr txBox="1"/>
      </xdr:nvSpPr>
      <xdr:spPr>
        <a:xfrm>
          <a:off x="12611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21063</xdr:rowOff>
    </xdr:from>
    <xdr:ext cx="405111" cy="259045"/>
    <xdr:sp macro="" textlink="">
      <xdr:nvSpPr>
        <xdr:cNvPr id="543" name="n_1mainValue【認定こども園・幼稚園・保育所】&#10;有形固定資産減価償却率">
          <a:extLst>
            <a:ext uri="{FF2B5EF4-FFF2-40B4-BE49-F238E27FC236}">
              <a16:creationId xmlns:a16="http://schemas.microsoft.com/office/drawing/2014/main" id="{60F677E2-F18C-4786-A76A-DA4F4053BFCA}"/>
            </a:ext>
          </a:extLst>
        </xdr:cNvPr>
        <xdr:cNvSpPr txBox="1"/>
      </xdr:nvSpPr>
      <xdr:spPr>
        <a:xfrm>
          <a:off x="15266044"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141894</xdr:rowOff>
    </xdr:from>
    <xdr:ext cx="405111" cy="259045"/>
    <xdr:sp macro="" textlink="">
      <xdr:nvSpPr>
        <xdr:cNvPr id="544" name="n_2mainValue【認定こども園・幼稚園・保育所】&#10;有形固定資産減価償却率">
          <a:extLst>
            <a:ext uri="{FF2B5EF4-FFF2-40B4-BE49-F238E27FC236}">
              <a16:creationId xmlns:a16="http://schemas.microsoft.com/office/drawing/2014/main" id="{678B1135-CC28-49EF-8B6B-B9F151194CFA}"/>
            </a:ext>
          </a:extLst>
        </xdr:cNvPr>
        <xdr:cNvSpPr txBox="1"/>
      </xdr:nvSpPr>
      <xdr:spPr>
        <a:xfrm>
          <a:off x="14389744" y="5628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92908</xdr:rowOff>
    </xdr:from>
    <xdr:ext cx="405111" cy="259045"/>
    <xdr:sp macro="" textlink="">
      <xdr:nvSpPr>
        <xdr:cNvPr id="545" name="n_3mainValue【認定こども園・幼稚園・保育所】&#10;有形固定資産減価償却率">
          <a:extLst>
            <a:ext uri="{FF2B5EF4-FFF2-40B4-BE49-F238E27FC236}">
              <a16:creationId xmlns:a16="http://schemas.microsoft.com/office/drawing/2014/main" id="{3B205946-0EE2-43BB-9D7D-A682AD29EDDB}"/>
            </a:ext>
          </a:extLst>
        </xdr:cNvPr>
        <xdr:cNvSpPr txBox="1"/>
      </xdr:nvSpPr>
      <xdr:spPr>
        <a:xfrm>
          <a:off x="13500744" y="5579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32</xdr:row>
      <xdr:rowOff>45555</xdr:rowOff>
    </xdr:from>
    <xdr:ext cx="340478" cy="259045"/>
    <xdr:sp macro="" textlink="">
      <xdr:nvSpPr>
        <xdr:cNvPr id="546" name="n_4mainValue【認定こども園・幼稚園・保育所】&#10;有形固定資産減価償却率">
          <a:extLst>
            <a:ext uri="{FF2B5EF4-FFF2-40B4-BE49-F238E27FC236}">
              <a16:creationId xmlns:a16="http://schemas.microsoft.com/office/drawing/2014/main" id="{56A9F6A0-4AF0-46F1-9AD5-FEACA1D33754}"/>
            </a:ext>
          </a:extLst>
        </xdr:cNvPr>
        <xdr:cNvSpPr txBox="1"/>
      </xdr:nvSpPr>
      <xdr:spPr>
        <a:xfrm>
          <a:off x="12644061" y="5531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350F26A5-5036-42A9-A20E-30C899E7540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1F7E6811-A283-4EAB-93DE-1919ED02C66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CD04C723-52CF-43C3-A592-9CB51037E5B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79A687D5-7818-4C69-B2EC-5479394239B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8F45A3CD-B34C-4B9A-B2F5-B4274A59B44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60E57E90-420D-4CB4-B5C3-F7DB2D1977D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C38DF922-5FC3-4F36-9649-D507A882015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211ECACD-294F-4840-81AC-320D634DB26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55710BB3-0B95-4DB0-A915-F684C488452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972E47DA-B6DD-4602-B20E-7EEA66C285E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7" name="直線コネクタ 556">
          <a:extLst>
            <a:ext uri="{FF2B5EF4-FFF2-40B4-BE49-F238E27FC236}">
              <a16:creationId xmlns:a16="http://schemas.microsoft.com/office/drawing/2014/main" id="{0D8D8216-1DBC-4CE4-9B2D-69DB78912BC2}"/>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8" name="テキスト ボックス 557">
          <a:extLst>
            <a:ext uri="{FF2B5EF4-FFF2-40B4-BE49-F238E27FC236}">
              <a16:creationId xmlns:a16="http://schemas.microsoft.com/office/drawing/2014/main" id="{BC1A783A-B3E5-49F5-9890-1D90620384F1}"/>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9" name="直線コネクタ 558">
          <a:extLst>
            <a:ext uri="{FF2B5EF4-FFF2-40B4-BE49-F238E27FC236}">
              <a16:creationId xmlns:a16="http://schemas.microsoft.com/office/drawing/2014/main" id="{C3E861FB-4B9F-4756-A60F-EAB0B1B0C905}"/>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0" name="テキスト ボックス 559">
          <a:extLst>
            <a:ext uri="{FF2B5EF4-FFF2-40B4-BE49-F238E27FC236}">
              <a16:creationId xmlns:a16="http://schemas.microsoft.com/office/drawing/2014/main" id="{0949D4CE-44EF-4F69-81CE-62846105916B}"/>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1" name="直線コネクタ 560">
          <a:extLst>
            <a:ext uri="{FF2B5EF4-FFF2-40B4-BE49-F238E27FC236}">
              <a16:creationId xmlns:a16="http://schemas.microsoft.com/office/drawing/2014/main" id="{A81308D0-CF5C-4E65-88E8-211B14D74255}"/>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2" name="テキスト ボックス 561">
          <a:extLst>
            <a:ext uri="{FF2B5EF4-FFF2-40B4-BE49-F238E27FC236}">
              <a16:creationId xmlns:a16="http://schemas.microsoft.com/office/drawing/2014/main" id="{9EF0110B-8192-4EA6-BB69-9A85DEDCF737}"/>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3" name="直線コネクタ 562">
          <a:extLst>
            <a:ext uri="{FF2B5EF4-FFF2-40B4-BE49-F238E27FC236}">
              <a16:creationId xmlns:a16="http://schemas.microsoft.com/office/drawing/2014/main" id="{A8BFAEB7-2231-4B22-9F40-3B71FDB1D5C7}"/>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4" name="テキスト ボックス 563">
          <a:extLst>
            <a:ext uri="{FF2B5EF4-FFF2-40B4-BE49-F238E27FC236}">
              <a16:creationId xmlns:a16="http://schemas.microsoft.com/office/drawing/2014/main" id="{3E62EBCC-0ED0-4BF8-97F1-C9D90944024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5" name="直線コネクタ 564">
          <a:extLst>
            <a:ext uri="{FF2B5EF4-FFF2-40B4-BE49-F238E27FC236}">
              <a16:creationId xmlns:a16="http://schemas.microsoft.com/office/drawing/2014/main" id="{31E60107-E2DC-4AE8-87DC-7B177FEE0B17}"/>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6" name="テキスト ボックス 565">
          <a:extLst>
            <a:ext uri="{FF2B5EF4-FFF2-40B4-BE49-F238E27FC236}">
              <a16:creationId xmlns:a16="http://schemas.microsoft.com/office/drawing/2014/main" id="{B7476A28-AFFF-4EFD-8FF9-2A825149957A}"/>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7" name="直線コネクタ 566">
          <a:extLst>
            <a:ext uri="{FF2B5EF4-FFF2-40B4-BE49-F238E27FC236}">
              <a16:creationId xmlns:a16="http://schemas.microsoft.com/office/drawing/2014/main" id="{86B27DB4-CED2-4D8B-8823-B7AFADBD473E}"/>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8" name="テキスト ボックス 567">
          <a:extLst>
            <a:ext uri="{FF2B5EF4-FFF2-40B4-BE49-F238E27FC236}">
              <a16:creationId xmlns:a16="http://schemas.microsoft.com/office/drawing/2014/main" id="{125E1725-27D7-4888-9F4E-550290577406}"/>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5740C779-F609-448C-BD7C-53B45669DEC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a:extLst>
            <a:ext uri="{FF2B5EF4-FFF2-40B4-BE49-F238E27FC236}">
              <a16:creationId xmlns:a16="http://schemas.microsoft.com/office/drawing/2014/main" id="{16987714-5EED-4431-9C7A-0833900B4F5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a:extLst>
            <a:ext uri="{FF2B5EF4-FFF2-40B4-BE49-F238E27FC236}">
              <a16:creationId xmlns:a16="http://schemas.microsoft.com/office/drawing/2014/main" id="{53C5E00A-07DB-4631-9824-B9721CF65F8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572" name="直線コネクタ 571">
          <a:extLst>
            <a:ext uri="{FF2B5EF4-FFF2-40B4-BE49-F238E27FC236}">
              <a16:creationId xmlns:a16="http://schemas.microsoft.com/office/drawing/2014/main" id="{066C4B73-1514-4CA2-9AC6-CF5B698D221F}"/>
            </a:ext>
          </a:extLst>
        </xdr:cNvPr>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573" name="【認定こども園・幼稚園・保育所】&#10;一人当たり面積最小値テキスト">
          <a:extLst>
            <a:ext uri="{FF2B5EF4-FFF2-40B4-BE49-F238E27FC236}">
              <a16:creationId xmlns:a16="http://schemas.microsoft.com/office/drawing/2014/main" id="{7E4954E9-26AB-42B4-AB2D-B94339F9A6F2}"/>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574" name="直線コネクタ 573">
          <a:extLst>
            <a:ext uri="{FF2B5EF4-FFF2-40B4-BE49-F238E27FC236}">
              <a16:creationId xmlns:a16="http://schemas.microsoft.com/office/drawing/2014/main" id="{198C0AE8-E7DC-4690-BCB5-F97EFD9002B4}"/>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575" name="【認定こども園・幼稚園・保育所】&#10;一人当たり面積最大値テキスト">
          <a:extLst>
            <a:ext uri="{FF2B5EF4-FFF2-40B4-BE49-F238E27FC236}">
              <a16:creationId xmlns:a16="http://schemas.microsoft.com/office/drawing/2014/main" id="{DFA5E7FC-2481-4EBD-AFA0-34C65A8C85D3}"/>
            </a:ext>
          </a:extLst>
        </xdr:cNvPr>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576" name="直線コネクタ 575">
          <a:extLst>
            <a:ext uri="{FF2B5EF4-FFF2-40B4-BE49-F238E27FC236}">
              <a16:creationId xmlns:a16="http://schemas.microsoft.com/office/drawing/2014/main" id="{B414B1AC-C3E3-4B05-9416-C59275DB7E9B}"/>
            </a:ext>
          </a:extLst>
        </xdr:cNvPr>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924</xdr:rowOff>
    </xdr:from>
    <xdr:ext cx="469744" cy="259045"/>
    <xdr:sp macro="" textlink="">
      <xdr:nvSpPr>
        <xdr:cNvPr id="577" name="【認定こども園・幼稚園・保育所】&#10;一人当たり面積平均値テキスト">
          <a:extLst>
            <a:ext uri="{FF2B5EF4-FFF2-40B4-BE49-F238E27FC236}">
              <a16:creationId xmlns:a16="http://schemas.microsoft.com/office/drawing/2014/main" id="{1BC96825-38AA-41BA-92C9-8F3384081435}"/>
            </a:ext>
          </a:extLst>
        </xdr:cNvPr>
        <xdr:cNvSpPr txBox="1"/>
      </xdr:nvSpPr>
      <xdr:spPr>
        <a:xfrm>
          <a:off x="22199600" y="6516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578" name="フローチャート: 判断 577">
          <a:extLst>
            <a:ext uri="{FF2B5EF4-FFF2-40B4-BE49-F238E27FC236}">
              <a16:creationId xmlns:a16="http://schemas.microsoft.com/office/drawing/2014/main" id="{C446F0BA-15C4-4722-8FBA-0CFC56836E07}"/>
            </a:ext>
          </a:extLst>
        </xdr:cNvPr>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579" name="フローチャート: 判断 578">
          <a:extLst>
            <a:ext uri="{FF2B5EF4-FFF2-40B4-BE49-F238E27FC236}">
              <a16:creationId xmlns:a16="http://schemas.microsoft.com/office/drawing/2014/main" id="{F5F52748-93A2-41C1-948C-6373F1455E63}"/>
            </a:ext>
          </a:extLst>
        </xdr:cNvPr>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580" name="フローチャート: 判断 579">
          <a:extLst>
            <a:ext uri="{FF2B5EF4-FFF2-40B4-BE49-F238E27FC236}">
              <a16:creationId xmlns:a16="http://schemas.microsoft.com/office/drawing/2014/main" id="{13D4BC5D-C0C8-4DF1-B366-2132070E2579}"/>
            </a:ext>
          </a:extLst>
        </xdr:cNvPr>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581" name="フローチャート: 判断 580">
          <a:extLst>
            <a:ext uri="{FF2B5EF4-FFF2-40B4-BE49-F238E27FC236}">
              <a16:creationId xmlns:a16="http://schemas.microsoft.com/office/drawing/2014/main" id="{BB84F667-7668-479B-9404-7E0CB1E92CDA}"/>
            </a:ext>
          </a:extLst>
        </xdr:cNvPr>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582" name="フローチャート: 判断 581">
          <a:extLst>
            <a:ext uri="{FF2B5EF4-FFF2-40B4-BE49-F238E27FC236}">
              <a16:creationId xmlns:a16="http://schemas.microsoft.com/office/drawing/2014/main" id="{A51FC285-C547-4E94-8737-D34B0AAACD3C}"/>
            </a:ext>
          </a:extLst>
        </xdr:cNvPr>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FFE2B31A-EE14-4B26-B97E-20CB1D7DA1C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214CCC87-BE2B-4089-829B-AEB0E8B7143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F7AAB080-BE2A-403B-9FFE-EFFDF0CB5AA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55C3328C-8C50-4775-A585-4C5AE6DA80E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96DC73E7-AAFF-4D57-925F-210BDDAB862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22134</xdr:rowOff>
    </xdr:from>
    <xdr:to>
      <xdr:col>116</xdr:col>
      <xdr:colOff>114300</xdr:colOff>
      <xdr:row>39</xdr:row>
      <xdr:rowOff>123734</xdr:rowOff>
    </xdr:to>
    <xdr:sp macro="" textlink="">
      <xdr:nvSpPr>
        <xdr:cNvPr id="588" name="楕円 587">
          <a:extLst>
            <a:ext uri="{FF2B5EF4-FFF2-40B4-BE49-F238E27FC236}">
              <a16:creationId xmlns:a16="http://schemas.microsoft.com/office/drawing/2014/main" id="{D561A20C-6670-4D05-A39C-1C7A9AFC0049}"/>
            </a:ext>
          </a:extLst>
        </xdr:cNvPr>
        <xdr:cNvSpPr/>
      </xdr:nvSpPr>
      <xdr:spPr>
        <a:xfrm>
          <a:off x="221107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561</xdr:rowOff>
    </xdr:from>
    <xdr:ext cx="469744" cy="259045"/>
    <xdr:sp macro="" textlink="">
      <xdr:nvSpPr>
        <xdr:cNvPr id="589" name="【認定こども園・幼稚園・保育所】&#10;一人当たり面積該当値テキスト">
          <a:extLst>
            <a:ext uri="{FF2B5EF4-FFF2-40B4-BE49-F238E27FC236}">
              <a16:creationId xmlns:a16="http://schemas.microsoft.com/office/drawing/2014/main" id="{7A8EF1BF-421C-46BC-80DA-B3857FC12831}"/>
            </a:ext>
          </a:extLst>
        </xdr:cNvPr>
        <xdr:cNvSpPr txBox="1"/>
      </xdr:nvSpPr>
      <xdr:spPr>
        <a:xfrm>
          <a:off x="22199600" y="668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36830</xdr:rowOff>
    </xdr:from>
    <xdr:to>
      <xdr:col>112</xdr:col>
      <xdr:colOff>38100</xdr:colOff>
      <xdr:row>39</xdr:row>
      <xdr:rowOff>138430</xdr:rowOff>
    </xdr:to>
    <xdr:sp macro="" textlink="">
      <xdr:nvSpPr>
        <xdr:cNvPr id="590" name="楕円 589">
          <a:extLst>
            <a:ext uri="{FF2B5EF4-FFF2-40B4-BE49-F238E27FC236}">
              <a16:creationId xmlns:a16="http://schemas.microsoft.com/office/drawing/2014/main" id="{FADBF4D5-5D15-4A75-8832-76B11390EDEE}"/>
            </a:ext>
          </a:extLst>
        </xdr:cNvPr>
        <xdr:cNvSpPr/>
      </xdr:nvSpPr>
      <xdr:spPr>
        <a:xfrm>
          <a:off x="21272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72934</xdr:rowOff>
    </xdr:from>
    <xdr:to>
      <xdr:col>116</xdr:col>
      <xdr:colOff>63500</xdr:colOff>
      <xdr:row>39</xdr:row>
      <xdr:rowOff>87630</xdr:rowOff>
    </xdr:to>
    <xdr:cxnSp macro="">
      <xdr:nvCxnSpPr>
        <xdr:cNvPr id="591" name="直線コネクタ 590">
          <a:extLst>
            <a:ext uri="{FF2B5EF4-FFF2-40B4-BE49-F238E27FC236}">
              <a16:creationId xmlns:a16="http://schemas.microsoft.com/office/drawing/2014/main" id="{27050E35-80CD-480A-B764-0424ABCD4463}"/>
            </a:ext>
          </a:extLst>
        </xdr:cNvPr>
        <xdr:cNvCxnSpPr/>
      </xdr:nvCxnSpPr>
      <xdr:spPr>
        <a:xfrm flipV="1">
          <a:off x="21323300" y="675948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46627</xdr:rowOff>
    </xdr:from>
    <xdr:to>
      <xdr:col>107</xdr:col>
      <xdr:colOff>101600</xdr:colOff>
      <xdr:row>39</xdr:row>
      <xdr:rowOff>148227</xdr:rowOff>
    </xdr:to>
    <xdr:sp macro="" textlink="">
      <xdr:nvSpPr>
        <xdr:cNvPr id="592" name="楕円 591">
          <a:extLst>
            <a:ext uri="{FF2B5EF4-FFF2-40B4-BE49-F238E27FC236}">
              <a16:creationId xmlns:a16="http://schemas.microsoft.com/office/drawing/2014/main" id="{1A25DB02-E29F-4E52-BE64-4EF73963D024}"/>
            </a:ext>
          </a:extLst>
        </xdr:cNvPr>
        <xdr:cNvSpPr/>
      </xdr:nvSpPr>
      <xdr:spPr>
        <a:xfrm>
          <a:off x="20383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87630</xdr:rowOff>
    </xdr:from>
    <xdr:to>
      <xdr:col>111</xdr:col>
      <xdr:colOff>177800</xdr:colOff>
      <xdr:row>39</xdr:row>
      <xdr:rowOff>97427</xdr:rowOff>
    </xdr:to>
    <xdr:cxnSp macro="">
      <xdr:nvCxnSpPr>
        <xdr:cNvPr id="593" name="直線コネクタ 592">
          <a:extLst>
            <a:ext uri="{FF2B5EF4-FFF2-40B4-BE49-F238E27FC236}">
              <a16:creationId xmlns:a16="http://schemas.microsoft.com/office/drawing/2014/main" id="{508EC442-9241-4C16-BD26-23EA8EEBDDB6}"/>
            </a:ext>
          </a:extLst>
        </xdr:cNvPr>
        <xdr:cNvCxnSpPr/>
      </xdr:nvCxnSpPr>
      <xdr:spPr>
        <a:xfrm flipV="1">
          <a:off x="20434300" y="67741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594" name="楕円 593">
          <a:extLst>
            <a:ext uri="{FF2B5EF4-FFF2-40B4-BE49-F238E27FC236}">
              <a16:creationId xmlns:a16="http://schemas.microsoft.com/office/drawing/2014/main" id="{96FB7106-FED1-4BD2-AEEC-0600A395EE69}"/>
            </a:ext>
          </a:extLst>
        </xdr:cNvPr>
        <xdr:cNvSpPr/>
      </xdr:nvSpPr>
      <xdr:spPr>
        <a:xfrm>
          <a:off x="19494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97427</xdr:rowOff>
    </xdr:from>
    <xdr:to>
      <xdr:col>107</xdr:col>
      <xdr:colOff>50800</xdr:colOff>
      <xdr:row>39</xdr:row>
      <xdr:rowOff>110490</xdr:rowOff>
    </xdr:to>
    <xdr:cxnSp macro="">
      <xdr:nvCxnSpPr>
        <xdr:cNvPr id="595" name="直線コネクタ 594">
          <a:extLst>
            <a:ext uri="{FF2B5EF4-FFF2-40B4-BE49-F238E27FC236}">
              <a16:creationId xmlns:a16="http://schemas.microsoft.com/office/drawing/2014/main" id="{8BCD260F-B232-4C57-8442-9A45B556DBFD}"/>
            </a:ext>
          </a:extLst>
        </xdr:cNvPr>
        <xdr:cNvCxnSpPr/>
      </xdr:nvCxnSpPr>
      <xdr:spPr>
        <a:xfrm flipV="1">
          <a:off x="19545300" y="678397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72753</xdr:rowOff>
    </xdr:from>
    <xdr:to>
      <xdr:col>98</xdr:col>
      <xdr:colOff>38100</xdr:colOff>
      <xdr:row>40</xdr:row>
      <xdr:rowOff>2903</xdr:rowOff>
    </xdr:to>
    <xdr:sp macro="" textlink="">
      <xdr:nvSpPr>
        <xdr:cNvPr id="596" name="楕円 595">
          <a:extLst>
            <a:ext uri="{FF2B5EF4-FFF2-40B4-BE49-F238E27FC236}">
              <a16:creationId xmlns:a16="http://schemas.microsoft.com/office/drawing/2014/main" id="{5C202002-AF2D-4A40-BB5A-24D4E694002C}"/>
            </a:ext>
          </a:extLst>
        </xdr:cNvPr>
        <xdr:cNvSpPr/>
      </xdr:nvSpPr>
      <xdr:spPr>
        <a:xfrm>
          <a:off x="18605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110490</xdr:rowOff>
    </xdr:from>
    <xdr:to>
      <xdr:col>102</xdr:col>
      <xdr:colOff>114300</xdr:colOff>
      <xdr:row>39</xdr:row>
      <xdr:rowOff>123553</xdr:rowOff>
    </xdr:to>
    <xdr:cxnSp macro="">
      <xdr:nvCxnSpPr>
        <xdr:cNvPr id="597" name="直線コネクタ 596">
          <a:extLst>
            <a:ext uri="{FF2B5EF4-FFF2-40B4-BE49-F238E27FC236}">
              <a16:creationId xmlns:a16="http://schemas.microsoft.com/office/drawing/2014/main" id="{40193748-E1B4-4C66-8C49-CF34CAE9162A}"/>
            </a:ext>
          </a:extLst>
        </xdr:cNvPr>
        <xdr:cNvCxnSpPr/>
      </xdr:nvCxnSpPr>
      <xdr:spPr>
        <a:xfrm flipV="1">
          <a:off x="18656300" y="679704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119034</xdr:rowOff>
    </xdr:from>
    <xdr:ext cx="469744" cy="259045"/>
    <xdr:sp macro="" textlink="">
      <xdr:nvSpPr>
        <xdr:cNvPr id="598" name="n_1aveValue【認定こども園・幼稚園・保育所】&#10;一人当たり面積">
          <a:extLst>
            <a:ext uri="{FF2B5EF4-FFF2-40B4-BE49-F238E27FC236}">
              <a16:creationId xmlns:a16="http://schemas.microsoft.com/office/drawing/2014/main" id="{648A6367-91F0-43AF-B19F-57BB7F979EA4}"/>
            </a:ext>
          </a:extLst>
        </xdr:cNvPr>
        <xdr:cNvSpPr txBox="1"/>
      </xdr:nvSpPr>
      <xdr:spPr>
        <a:xfrm>
          <a:off x="210757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139354</xdr:rowOff>
    </xdr:from>
    <xdr:ext cx="469744" cy="259045"/>
    <xdr:sp macro="" textlink="">
      <xdr:nvSpPr>
        <xdr:cNvPr id="599" name="n_2aveValue【認定こども園・幼稚園・保育所】&#10;一人当たり面積">
          <a:extLst>
            <a:ext uri="{FF2B5EF4-FFF2-40B4-BE49-F238E27FC236}">
              <a16:creationId xmlns:a16="http://schemas.microsoft.com/office/drawing/2014/main" id="{617B1289-7381-404F-A225-852299B479FC}"/>
            </a:ext>
          </a:extLst>
        </xdr:cNvPr>
        <xdr:cNvSpPr txBox="1"/>
      </xdr:nvSpPr>
      <xdr:spPr>
        <a:xfrm>
          <a:off x="20199427"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96174</xdr:rowOff>
    </xdr:from>
    <xdr:ext cx="469744" cy="259045"/>
    <xdr:sp macro="" textlink="">
      <xdr:nvSpPr>
        <xdr:cNvPr id="600" name="n_3aveValue【認定こども園・幼稚園・保育所】&#10;一人当たり面積">
          <a:extLst>
            <a:ext uri="{FF2B5EF4-FFF2-40B4-BE49-F238E27FC236}">
              <a16:creationId xmlns:a16="http://schemas.microsoft.com/office/drawing/2014/main" id="{F7541FE4-A96D-407E-A6FF-807C8E4C757E}"/>
            </a:ext>
          </a:extLst>
        </xdr:cNvPr>
        <xdr:cNvSpPr txBox="1"/>
      </xdr:nvSpPr>
      <xdr:spPr>
        <a:xfrm>
          <a:off x="19310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53720</xdr:rowOff>
    </xdr:from>
    <xdr:ext cx="469744" cy="259045"/>
    <xdr:sp macro="" textlink="">
      <xdr:nvSpPr>
        <xdr:cNvPr id="601" name="n_4aveValue【認定こども園・幼稚園・保育所】&#10;一人当たり面積">
          <a:extLst>
            <a:ext uri="{FF2B5EF4-FFF2-40B4-BE49-F238E27FC236}">
              <a16:creationId xmlns:a16="http://schemas.microsoft.com/office/drawing/2014/main" id="{9ED6F7A5-AEEE-4AD4-B427-A4610D0090CA}"/>
            </a:ext>
          </a:extLst>
        </xdr:cNvPr>
        <xdr:cNvSpPr txBox="1"/>
      </xdr:nvSpPr>
      <xdr:spPr>
        <a:xfrm>
          <a:off x="18421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129557</xdr:rowOff>
    </xdr:from>
    <xdr:ext cx="469744" cy="259045"/>
    <xdr:sp macro="" textlink="">
      <xdr:nvSpPr>
        <xdr:cNvPr id="602" name="n_1mainValue【認定こども園・幼稚園・保育所】&#10;一人当たり面積">
          <a:extLst>
            <a:ext uri="{FF2B5EF4-FFF2-40B4-BE49-F238E27FC236}">
              <a16:creationId xmlns:a16="http://schemas.microsoft.com/office/drawing/2014/main" id="{2D572975-F94A-4C8E-8FA5-76072F1F262A}"/>
            </a:ext>
          </a:extLst>
        </xdr:cNvPr>
        <xdr:cNvSpPr txBox="1"/>
      </xdr:nvSpPr>
      <xdr:spPr>
        <a:xfrm>
          <a:off x="21075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164754</xdr:rowOff>
    </xdr:from>
    <xdr:ext cx="469744" cy="259045"/>
    <xdr:sp macro="" textlink="">
      <xdr:nvSpPr>
        <xdr:cNvPr id="603" name="n_2mainValue【認定こども園・幼稚園・保育所】&#10;一人当たり面積">
          <a:extLst>
            <a:ext uri="{FF2B5EF4-FFF2-40B4-BE49-F238E27FC236}">
              <a16:creationId xmlns:a16="http://schemas.microsoft.com/office/drawing/2014/main" id="{A0FD5365-19B5-44ED-90B5-FAD13B6F2C3C}"/>
            </a:ext>
          </a:extLst>
        </xdr:cNvPr>
        <xdr:cNvSpPr txBox="1"/>
      </xdr:nvSpPr>
      <xdr:spPr>
        <a:xfrm>
          <a:off x="20199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152417</xdr:rowOff>
    </xdr:from>
    <xdr:ext cx="469744" cy="259045"/>
    <xdr:sp macro="" textlink="">
      <xdr:nvSpPr>
        <xdr:cNvPr id="604" name="n_3mainValue【認定こども園・幼稚園・保育所】&#10;一人当たり面積">
          <a:extLst>
            <a:ext uri="{FF2B5EF4-FFF2-40B4-BE49-F238E27FC236}">
              <a16:creationId xmlns:a16="http://schemas.microsoft.com/office/drawing/2014/main" id="{36DBF343-E6BD-43E0-9EE3-0B838FB45EB7}"/>
            </a:ext>
          </a:extLst>
        </xdr:cNvPr>
        <xdr:cNvSpPr txBox="1"/>
      </xdr:nvSpPr>
      <xdr:spPr>
        <a:xfrm>
          <a:off x="19310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165480</xdr:rowOff>
    </xdr:from>
    <xdr:ext cx="469744" cy="259045"/>
    <xdr:sp macro="" textlink="">
      <xdr:nvSpPr>
        <xdr:cNvPr id="605" name="n_4mainValue【認定こども園・幼稚園・保育所】&#10;一人当たり面積">
          <a:extLst>
            <a:ext uri="{FF2B5EF4-FFF2-40B4-BE49-F238E27FC236}">
              <a16:creationId xmlns:a16="http://schemas.microsoft.com/office/drawing/2014/main" id="{3BA511DD-7117-4AA0-AD9B-F06191BEBCD5}"/>
            </a:ext>
          </a:extLst>
        </xdr:cNvPr>
        <xdr:cNvSpPr txBox="1"/>
      </xdr:nvSpPr>
      <xdr:spPr>
        <a:xfrm>
          <a:off x="18421427" y="685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343E0A9D-0A08-4BA2-B15F-154FA51DF3A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90EA0EB1-9886-4AA9-8E2E-145A9B6D090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E6D5A501-D152-43E3-A610-7CBAEBA676B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CFDAF901-0E8B-4E0A-BDDB-5C3F2654367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2F9194DC-3925-4F27-8580-95AD76A0E9D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6F0684FB-ED66-44CA-8A41-AB535E8C8D2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20227866-86C7-4278-9C0E-5D29C6FF79F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6CE9DFF7-7417-4BFA-BEC3-3CDF5083A58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a:extLst>
            <a:ext uri="{FF2B5EF4-FFF2-40B4-BE49-F238E27FC236}">
              <a16:creationId xmlns:a16="http://schemas.microsoft.com/office/drawing/2014/main" id="{C78FCA41-D3B0-44EE-A367-A7E6B370411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a:extLst>
            <a:ext uri="{FF2B5EF4-FFF2-40B4-BE49-F238E27FC236}">
              <a16:creationId xmlns:a16="http://schemas.microsoft.com/office/drawing/2014/main" id="{BFC192E1-422F-4414-ADC9-3C202E9CF0D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a:extLst>
            <a:ext uri="{FF2B5EF4-FFF2-40B4-BE49-F238E27FC236}">
              <a16:creationId xmlns:a16="http://schemas.microsoft.com/office/drawing/2014/main" id="{31397592-035C-4C38-A801-39B04CF063D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7" name="直線コネクタ 616">
          <a:extLst>
            <a:ext uri="{FF2B5EF4-FFF2-40B4-BE49-F238E27FC236}">
              <a16:creationId xmlns:a16="http://schemas.microsoft.com/office/drawing/2014/main" id="{39DB53CC-C7D3-441D-932C-8D862121431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8" name="テキスト ボックス 617">
          <a:extLst>
            <a:ext uri="{FF2B5EF4-FFF2-40B4-BE49-F238E27FC236}">
              <a16:creationId xmlns:a16="http://schemas.microsoft.com/office/drawing/2014/main" id="{2BD88582-FBCB-4C69-B92F-EF02D761BF3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9" name="直線コネクタ 618">
          <a:extLst>
            <a:ext uri="{FF2B5EF4-FFF2-40B4-BE49-F238E27FC236}">
              <a16:creationId xmlns:a16="http://schemas.microsoft.com/office/drawing/2014/main" id="{A4C29C1B-1E70-49E6-8461-60BAF7F90D2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0" name="テキスト ボックス 619">
          <a:extLst>
            <a:ext uri="{FF2B5EF4-FFF2-40B4-BE49-F238E27FC236}">
              <a16:creationId xmlns:a16="http://schemas.microsoft.com/office/drawing/2014/main" id="{07CD43B2-7541-494F-AC16-7508E2C7A6A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1" name="直線コネクタ 620">
          <a:extLst>
            <a:ext uri="{FF2B5EF4-FFF2-40B4-BE49-F238E27FC236}">
              <a16:creationId xmlns:a16="http://schemas.microsoft.com/office/drawing/2014/main" id="{E5555EA2-9A27-430A-95CB-4CA44FF0554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2" name="テキスト ボックス 621">
          <a:extLst>
            <a:ext uri="{FF2B5EF4-FFF2-40B4-BE49-F238E27FC236}">
              <a16:creationId xmlns:a16="http://schemas.microsoft.com/office/drawing/2014/main" id="{8876FAB9-3660-4C27-8F7E-6A291C62C1F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3" name="直線コネクタ 622">
          <a:extLst>
            <a:ext uri="{FF2B5EF4-FFF2-40B4-BE49-F238E27FC236}">
              <a16:creationId xmlns:a16="http://schemas.microsoft.com/office/drawing/2014/main" id="{18031AD3-08F7-41AB-B7E5-13240E405FD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4" name="テキスト ボックス 623">
          <a:extLst>
            <a:ext uri="{FF2B5EF4-FFF2-40B4-BE49-F238E27FC236}">
              <a16:creationId xmlns:a16="http://schemas.microsoft.com/office/drawing/2014/main" id="{05867867-D39D-45F3-A139-FCEFB87E20E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5" name="直線コネクタ 624">
          <a:extLst>
            <a:ext uri="{FF2B5EF4-FFF2-40B4-BE49-F238E27FC236}">
              <a16:creationId xmlns:a16="http://schemas.microsoft.com/office/drawing/2014/main" id="{846F444B-B907-4CD5-9835-2B3E1F14F28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6" name="テキスト ボックス 625">
          <a:extLst>
            <a:ext uri="{FF2B5EF4-FFF2-40B4-BE49-F238E27FC236}">
              <a16:creationId xmlns:a16="http://schemas.microsoft.com/office/drawing/2014/main" id="{7B06F4A9-1F1A-48A2-9453-AA3D2946CAF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7" name="直線コネクタ 626">
          <a:extLst>
            <a:ext uri="{FF2B5EF4-FFF2-40B4-BE49-F238E27FC236}">
              <a16:creationId xmlns:a16="http://schemas.microsoft.com/office/drawing/2014/main" id="{1F907C73-1835-4BC5-90D8-550881CE233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8" name="テキスト ボックス 627">
          <a:extLst>
            <a:ext uri="{FF2B5EF4-FFF2-40B4-BE49-F238E27FC236}">
              <a16:creationId xmlns:a16="http://schemas.microsoft.com/office/drawing/2014/main" id="{BCE3E73C-6A5E-404E-9662-E79B286C990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793F4254-8F1C-40EE-A572-476D2FDF5EC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学校施設】&#10;有形固定資産減価償却率グラフ枠">
          <a:extLst>
            <a:ext uri="{FF2B5EF4-FFF2-40B4-BE49-F238E27FC236}">
              <a16:creationId xmlns:a16="http://schemas.microsoft.com/office/drawing/2014/main" id="{0B22A33D-96FE-496F-80CF-350623A4432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631" name="直線コネクタ 630">
          <a:extLst>
            <a:ext uri="{FF2B5EF4-FFF2-40B4-BE49-F238E27FC236}">
              <a16:creationId xmlns:a16="http://schemas.microsoft.com/office/drawing/2014/main" id="{4F8A9A95-6AD2-4D46-AFE1-FDCE31EE60E8}"/>
            </a:ext>
          </a:extLst>
        </xdr:cNvPr>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632" name="【学校施設】&#10;有形固定資産減価償却率最小値テキスト">
          <a:extLst>
            <a:ext uri="{FF2B5EF4-FFF2-40B4-BE49-F238E27FC236}">
              <a16:creationId xmlns:a16="http://schemas.microsoft.com/office/drawing/2014/main" id="{21BEECE0-07DF-4DE8-B9B3-A571EE5BD964}"/>
            </a:ext>
          </a:extLst>
        </xdr:cNvPr>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633" name="直線コネクタ 632">
          <a:extLst>
            <a:ext uri="{FF2B5EF4-FFF2-40B4-BE49-F238E27FC236}">
              <a16:creationId xmlns:a16="http://schemas.microsoft.com/office/drawing/2014/main" id="{257DA8FB-DA86-43F9-AEBD-4FE2A91C768F}"/>
            </a:ext>
          </a:extLst>
        </xdr:cNvPr>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634" name="【学校施設】&#10;有形固定資産減価償却率最大値テキスト">
          <a:extLst>
            <a:ext uri="{FF2B5EF4-FFF2-40B4-BE49-F238E27FC236}">
              <a16:creationId xmlns:a16="http://schemas.microsoft.com/office/drawing/2014/main" id="{76D07A5C-FB01-45FA-B97D-BE3285DBF9D6}"/>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635" name="直線コネクタ 634">
          <a:extLst>
            <a:ext uri="{FF2B5EF4-FFF2-40B4-BE49-F238E27FC236}">
              <a16:creationId xmlns:a16="http://schemas.microsoft.com/office/drawing/2014/main" id="{C118E691-9B45-4355-BA45-C80210840D64}"/>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11265</xdr:rowOff>
    </xdr:from>
    <xdr:ext cx="405111" cy="259045"/>
    <xdr:sp macro="" textlink="">
      <xdr:nvSpPr>
        <xdr:cNvPr id="636" name="【学校施設】&#10;有形固定資産減価償却率平均値テキスト">
          <a:extLst>
            <a:ext uri="{FF2B5EF4-FFF2-40B4-BE49-F238E27FC236}">
              <a16:creationId xmlns:a16="http://schemas.microsoft.com/office/drawing/2014/main" id="{D8969412-76BE-4F86-9A69-F89AC0964D55}"/>
            </a:ext>
          </a:extLst>
        </xdr:cNvPr>
        <xdr:cNvSpPr txBox="1"/>
      </xdr:nvSpPr>
      <xdr:spPr>
        <a:xfrm>
          <a:off x="16357600" y="1029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637" name="フローチャート: 判断 636">
          <a:extLst>
            <a:ext uri="{FF2B5EF4-FFF2-40B4-BE49-F238E27FC236}">
              <a16:creationId xmlns:a16="http://schemas.microsoft.com/office/drawing/2014/main" id="{3F448C0C-3CB7-4D61-9D78-5AF3C935FD20}"/>
            </a:ext>
          </a:extLst>
        </xdr:cNvPr>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638" name="フローチャート: 判断 637">
          <a:extLst>
            <a:ext uri="{FF2B5EF4-FFF2-40B4-BE49-F238E27FC236}">
              <a16:creationId xmlns:a16="http://schemas.microsoft.com/office/drawing/2014/main" id="{EF224FA5-7D82-4206-9A92-3C1E9DFCA16B}"/>
            </a:ext>
          </a:extLst>
        </xdr:cNvPr>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639" name="フローチャート: 判断 638">
          <a:extLst>
            <a:ext uri="{FF2B5EF4-FFF2-40B4-BE49-F238E27FC236}">
              <a16:creationId xmlns:a16="http://schemas.microsoft.com/office/drawing/2014/main" id="{6C8FF8F3-BB63-46C4-ADBD-4496EB19EF7A}"/>
            </a:ext>
          </a:extLst>
        </xdr:cNvPr>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640" name="フローチャート: 判断 639">
          <a:extLst>
            <a:ext uri="{FF2B5EF4-FFF2-40B4-BE49-F238E27FC236}">
              <a16:creationId xmlns:a16="http://schemas.microsoft.com/office/drawing/2014/main" id="{B727A651-ED01-4240-9538-2E4DC74D0EC3}"/>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641" name="フローチャート: 判断 640">
          <a:extLst>
            <a:ext uri="{FF2B5EF4-FFF2-40B4-BE49-F238E27FC236}">
              <a16:creationId xmlns:a16="http://schemas.microsoft.com/office/drawing/2014/main" id="{B9D48923-4935-4814-B0FC-ADE571C93D89}"/>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8A3E17A9-6473-4C92-A1BC-3BF166E08B2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3D9E316D-10F0-4660-A6AF-3B34CC017A0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2F271669-E69A-4980-B9A7-6119F9B7900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C2F6F08D-F835-4EA4-B583-5757477E0E1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82EB8A46-9DE0-46C2-987D-84B5D26471C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27577</xdr:rowOff>
    </xdr:from>
    <xdr:to>
      <xdr:col>85</xdr:col>
      <xdr:colOff>177800</xdr:colOff>
      <xdr:row>61</xdr:row>
      <xdr:rowOff>129177</xdr:rowOff>
    </xdr:to>
    <xdr:sp macro="" textlink="">
      <xdr:nvSpPr>
        <xdr:cNvPr id="647" name="楕円 646">
          <a:extLst>
            <a:ext uri="{FF2B5EF4-FFF2-40B4-BE49-F238E27FC236}">
              <a16:creationId xmlns:a16="http://schemas.microsoft.com/office/drawing/2014/main" id="{19A4144E-33A4-4A95-A8BD-BB9BC7C01048}"/>
            </a:ext>
          </a:extLst>
        </xdr:cNvPr>
        <xdr:cNvSpPr/>
      </xdr:nvSpPr>
      <xdr:spPr>
        <a:xfrm>
          <a:off x="162687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6004</xdr:rowOff>
    </xdr:from>
    <xdr:ext cx="405111" cy="259045"/>
    <xdr:sp macro="" textlink="">
      <xdr:nvSpPr>
        <xdr:cNvPr id="648" name="【学校施設】&#10;有形固定資産減価償却率該当値テキスト">
          <a:extLst>
            <a:ext uri="{FF2B5EF4-FFF2-40B4-BE49-F238E27FC236}">
              <a16:creationId xmlns:a16="http://schemas.microsoft.com/office/drawing/2014/main" id="{250AB157-1B5B-48B8-997C-EE575F03A04D}"/>
            </a:ext>
          </a:extLst>
        </xdr:cNvPr>
        <xdr:cNvSpPr txBox="1"/>
      </xdr:nvSpPr>
      <xdr:spPr>
        <a:xfrm>
          <a:off x="16357600"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171269</xdr:rowOff>
    </xdr:from>
    <xdr:to>
      <xdr:col>81</xdr:col>
      <xdr:colOff>101600</xdr:colOff>
      <xdr:row>61</xdr:row>
      <xdr:rowOff>101419</xdr:rowOff>
    </xdr:to>
    <xdr:sp macro="" textlink="">
      <xdr:nvSpPr>
        <xdr:cNvPr id="649" name="楕円 648">
          <a:extLst>
            <a:ext uri="{FF2B5EF4-FFF2-40B4-BE49-F238E27FC236}">
              <a16:creationId xmlns:a16="http://schemas.microsoft.com/office/drawing/2014/main" id="{1E4DF80D-68F2-4F2A-A2DF-6765ED038FFE}"/>
            </a:ext>
          </a:extLst>
        </xdr:cNvPr>
        <xdr:cNvSpPr/>
      </xdr:nvSpPr>
      <xdr:spPr>
        <a:xfrm>
          <a:off x="15430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50619</xdr:rowOff>
    </xdr:from>
    <xdr:to>
      <xdr:col>85</xdr:col>
      <xdr:colOff>127000</xdr:colOff>
      <xdr:row>61</xdr:row>
      <xdr:rowOff>78377</xdr:rowOff>
    </xdr:to>
    <xdr:cxnSp macro="">
      <xdr:nvCxnSpPr>
        <xdr:cNvPr id="650" name="直線コネクタ 649">
          <a:extLst>
            <a:ext uri="{FF2B5EF4-FFF2-40B4-BE49-F238E27FC236}">
              <a16:creationId xmlns:a16="http://schemas.microsoft.com/office/drawing/2014/main" id="{EE5BFBD1-20B1-450E-94B9-A2ABB94F633E}"/>
            </a:ext>
          </a:extLst>
        </xdr:cNvPr>
        <xdr:cNvCxnSpPr/>
      </xdr:nvCxnSpPr>
      <xdr:spPr>
        <a:xfrm>
          <a:off x="15481300" y="1050906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148409</xdr:rowOff>
    </xdr:from>
    <xdr:to>
      <xdr:col>76</xdr:col>
      <xdr:colOff>165100</xdr:colOff>
      <xdr:row>61</xdr:row>
      <xdr:rowOff>78559</xdr:rowOff>
    </xdr:to>
    <xdr:sp macro="" textlink="">
      <xdr:nvSpPr>
        <xdr:cNvPr id="651" name="楕円 650">
          <a:extLst>
            <a:ext uri="{FF2B5EF4-FFF2-40B4-BE49-F238E27FC236}">
              <a16:creationId xmlns:a16="http://schemas.microsoft.com/office/drawing/2014/main" id="{D9372CC8-A9B6-4305-A734-3A781EDC5BFC}"/>
            </a:ext>
          </a:extLst>
        </xdr:cNvPr>
        <xdr:cNvSpPr/>
      </xdr:nvSpPr>
      <xdr:spPr>
        <a:xfrm>
          <a:off x="14541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27759</xdr:rowOff>
    </xdr:from>
    <xdr:to>
      <xdr:col>81</xdr:col>
      <xdr:colOff>50800</xdr:colOff>
      <xdr:row>61</xdr:row>
      <xdr:rowOff>50619</xdr:rowOff>
    </xdr:to>
    <xdr:cxnSp macro="">
      <xdr:nvCxnSpPr>
        <xdr:cNvPr id="652" name="直線コネクタ 651">
          <a:extLst>
            <a:ext uri="{FF2B5EF4-FFF2-40B4-BE49-F238E27FC236}">
              <a16:creationId xmlns:a16="http://schemas.microsoft.com/office/drawing/2014/main" id="{0A80591A-79BB-4CDE-A6A7-9EB2DA083AEA}"/>
            </a:ext>
          </a:extLst>
        </xdr:cNvPr>
        <xdr:cNvCxnSpPr/>
      </xdr:nvCxnSpPr>
      <xdr:spPr>
        <a:xfrm>
          <a:off x="14592300" y="1048620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127181</xdr:rowOff>
    </xdr:from>
    <xdr:to>
      <xdr:col>72</xdr:col>
      <xdr:colOff>38100</xdr:colOff>
      <xdr:row>61</xdr:row>
      <xdr:rowOff>57331</xdr:rowOff>
    </xdr:to>
    <xdr:sp macro="" textlink="">
      <xdr:nvSpPr>
        <xdr:cNvPr id="653" name="楕円 652">
          <a:extLst>
            <a:ext uri="{FF2B5EF4-FFF2-40B4-BE49-F238E27FC236}">
              <a16:creationId xmlns:a16="http://schemas.microsoft.com/office/drawing/2014/main" id="{AD55B124-0E8D-42B8-A750-A6386D1903CE}"/>
            </a:ext>
          </a:extLst>
        </xdr:cNvPr>
        <xdr:cNvSpPr/>
      </xdr:nvSpPr>
      <xdr:spPr>
        <a:xfrm>
          <a:off x="13652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6531</xdr:rowOff>
    </xdr:from>
    <xdr:to>
      <xdr:col>76</xdr:col>
      <xdr:colOff>114300</xdr:colOff>
      <xdr:row>61</xdr:row>
      <xdr:rowOff>27759</xdr:rowOff>
    </xdr:to>
    <xdr:cxnSp macro="">
      <xdr:nvCxnSpPr>
        <xdr:cNvPr id="654" name="直線コネクタ 653">
          <a:extLst>
            <a:ext uri="{FF2B5EF4-FFF2-40B4-BE49-F238E27FC236}">
              <a16:creationId xmlns:a16="http://schemas.microsoft.com/office/drawing/2014/main" id="{E4B164EC-DFD1-4F96-8A89-8B56C99ACAE6}"/>
            </a:ext>
          </a:extLst>
        </xdr:cNvPr>
        <xdr:cNvCxnSpPr/>
      </xdr:nvCxnSpPr>
      <xdr:spPr>
        <a:xfrm>
          <a:off x="13703300" y="1046498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101056</xdr:rowOff>
    </xdr:from>
    <xdr:to>
      <xdr:col>67</xdr:col>
      <xdr:colOff>101600</xdr:colOff>
      <xdr:row>61</xdr:row>
      <xdr:rowOff>31206</xdr:rowOff>
    </xdr:to>
    <xdr:sp macro="" textlink="">
      <xdr:nvSpPr>
        <xdr:cNvPr id="655" name="楕円 654">
          <a:extLst>
            <a:ext uri="{FF2B5EF4-FFF2-40B4-BE49-F238E27FC236}">
              <a16:creationId xmlns:a16="http://schemas.microsoft.com/office/drawing/2014/main" id="{2FF5B571-D0C6-47A6-87A4-CF1588B13F38}"/>
            </a:ext>
          </a:extLst>
        </xdr:cNvPr>
        <xdr:cNvSpPr/>
      </xdr:nvSpPr>
      <xdr:spPr>
        <a:xfrm>
          <a:off x="12763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151856</xdr:rowOff>
    </xdr:from>
    <xdr:to>
      <xdr:col>71</xdr:col>
      <xdr:colOff>177800</xdr:colOff>
      <xdr:row>61</xdr:row>
      <xdr:rowOff>6531</xdr:rowOff>
    </xdr:to>
    <xdr:cxnSp macro="">
      <xdr:nvCxnSpPr>
        <xdr:cNvPr id="656" name="直線コネクタ 655">
          <a:extLst>
            <a:ext uri="{FF2B5EF4-FFF2-40B4-BE49-F238E27FC236}">
              <a16:creationId xmlns:a16="http://schemas.microsoft.com/office/drawing/2014/main" id="{963515A6-983C-4C59-A55A-CCD3E70B69D2}"/>
            </a:ext>
          </a:extLst>
        </xdr:cNvPr>
        <xdr:cNvCxnSpPr/>
      </xdr:nvCxnSpPr>
      <xdr:spPr>
        <a:xfrm>
          <a:off x="12814300" y="1043885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90187</xdr:rowOff>
    </xdr:from>
    <xdr:ext cx="405111" cy="259045"/>
    <xdr:sp macro="" textlink="">
      <xdr:nvSpPr>
        <xdr:cNvPr id="657" name="n_1aveValue【学校施設】&#10;有形固定資産減価償却率">
          <a:extLst>
            <a:ext uri="{FF2B5EF4-FFF2-40B4-BE49-F238E27FC236}">
              <a16:creationId xmlns:a16="http://schemas.microsoft.com/office/drawing/2014/main" id="{193CE598-F6FA-4A12-A6F8-91EAB71378EC}"/>
            </a:ext>
          </a:extLst>
        </xdr:cNvPr>
        <xdr:cNvSpPr txBox="1"/>
      </xdr:nvSpPr>
      <xdr:spPr>
        <a:xfrm>
          <a:off x="15266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46100</xdr:rowOff>
    </xdr:from>
    <xdr:ext cx="405111" cy="259045"/>
    <xdr:sp macro="" textlink="">
      <xdr:nvSpPr>
        <xdr:cNvPr id="658" name="n_2aveValue【学校施設】&#10;有形固定資産減価償却率">
          <a:extLst>
            <a:ext uri="{FF2B5EF4-FFF2-40B4-BE49-F238E27FC236}">
              <a16:creationId xmlns:a16="http://schemas.microsoft.com/office/drawing/2014/main" id="{9564586D-5B4E-4D2A-9870-FE919CEAE3E1}"/>
            </a:ext>
          </a:extLst>
        </xdr:cNvPr>
        <xdr:cNvSpPr txBox="1"/>
      </xdr:nvSpPr>
      <xdr:spPr>
        <a:xfrm>
          <a:off x="14389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659" name="n_3aveValue【学校施設】&#10;有形固定資産減価償却率">
          <a:extLst>
            <a:ext uri="{FF2B5EF4-FFF2-40B4-BE49-F238E27FC236}">
              <a16:creationId xmlns:a16="http://schemas.microsoft.com/office/drawing/2014/main" id="{7E7982E6-8F74-4034-BE88-C06837AA6BB4}"/>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660" name="n_4aveValue【学校施設】&#10;有形固定資産減価償却率">
          <a:extLst>
            <a:ext uri="{FF2B5EF4-FFF2-40B4-BE49-F238E27FC236}">
              <a16:creationId xmlns:a16="http://schemas.microsoft.com/office/drawing/2014/main" id="{28E07C89-4B4E-413C-9A3A-495A47D10708}"/>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92546</xdr:rowOff>
    </xdr:from>
    <xdr:ext cx="405111" cy="259045"/>
    <xdr:sp macro="" textlink="">
      <xdr:nvSpPr>
        <xdr:cNvPr id="661" name="n_1mainValue【学校施設】&#10;有形固定資産減価償却率">
          <a:extLst>
            <a:ext uri="{FF2B5EF4-FFF2-40B4-BE49-F238E27FC236}">
              <a16:creationId xmlns:a16="http://schemas.microsoft.com/office/drawing/2014/main" id="{704CEA6A-53F9-4D98-9372-96CE0E71F47A}"/>
            </a:ext>
          </a:extLst>
        </xdr:cNvPr>
        <xdr:cNvSpPr txBox="1"/>
      </xdr:nvSpPr>
      <xdr:spPr>
        <a:xfrm>
          <a:off x="152660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69686</xdr:rowOff>
    </xdr:from>
    <xdr:ext cx="405111" cy="259045"/>
    <xdr:sp macro="" textlink="">
      <xdr:nvSpPr>
        <xdr:cNvPr id="662" name="n_2mainValue【学校施設】&#10;有形固定資産減価償却率">
          <a:extLst>
            <a:ext uri="{FF2B5EF4-FFF2-40B4-BE49-F238E27FC236}">
              <a16:creationId xmlns:a16="http://schemas.microsoft.com/office/drawing/2014/main" id="{F4FD158E-3F99-430C-96EE-0C5E7843890B}"/>
            </a:ext>
          </a:extLst>
        </xdr:cNvPr>
        <xdr:cNvSpPr txBox="1"/>
      </xdr:nvSpPr>
      <xdr:spPr>
        <a:xfrm>
          <a:off x="14389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48458</xdr:rowOff>
    </xdr:from>
    <xdr:ext cx="405111" cy="259045"/>
    <xdr:sp macro="" textlink="">
      <xdr:nvSpPr>
        <xdr:cNvPr id="663" name="n_3mainValue【学校施設】&#10;有形固定資産減価償却率">
          <a:extLst>
            <a:ext uri="{FF2B5EF4-FFF2-40B4-BE49-F238E27FC236}">
              <a16:creationId xmlns:a16="http://schemas.microsoft.com/office/drawing/2014/main" id="{50451B66-EA13-4C19-BD9D-E41FAF790D35}"/>
            </a:ext>
          </a:extLst>
        </xdr:cNvPr>
        <xdr:cNvSpPr txBox="1"/>
      </xdr:nvSpPr>
      <xdr:spPr>
        <a:xfrm>
          <a:off x="13500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22333</xdr:rowOff>
    </xdr:from>
    <xdr:ext cx="405111" cy="259045"/>
    <xdr:sp macro="" textlink="">
      <xdr:nvSpPr>
        <xdr:cNvPr id="664" name="n_4mainValue【学校施設】&#10;有形固定資産減価償却率">
          <a:extLst>
            <a:ext uri="{FF2B5EF4-FFF2-40B4-BE49-F238E27FC236}">
              <a16:creationId xmlns:a16="http://schemas.microsoft.com/office/drawing/2014/main" id="{6B7552DA-6FE4-4BAD-B54F-7F9FCE59B2D5}"/>
            </a:ext>
          </a:extLst>
        </xdr:cNvPr>
        <xdr:cNvSpPr txBox="1"/>
      </xdr:nvSpPr>
      <xdr:spPr>
        <a:xfrm>
          <a:off x="12611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8D577948-8610-4323-95B4-6A4F2CE2041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380B3ECC-942B-4F21-9059-A2C809F6185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A86FF3C9-ECD2-483B-B469-FBDCF53E55C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E05089C6-2A34-47CF-BF31-AAFF8DEA097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061A3CFA-127F-411B-9D55-8660CA91F8A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B2E3ADBD-5686-429B-BCE7-9189D6266F8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AB504B90-D430-41BB-8E33-02416169E64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9446013C-79B0-4272-B9EB-9B72B250397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id="{CD250126-7CB6-4306-A92A-47A17095AF1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146AF4AC-7C0B-4EEF-96C9-696611401E4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a:extLst>
            <a:ext uri="{FF2B5EF4-FFF2-40B4-BE49-F238E27FC236}">
              <a16:creationId xmlns:a16="http://schemas.microsoft.com/office/drawing/2014/main" id="{F44C26D2-A7CC-4AA4-A88E-A909C4C41A1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a:extLst>
            <a:ext uri="{FF2B5EF4-FFF2-40B4-BE49-F238E27FC236}">
              <a16:creationId xmlns:a16="http://schemas.microsoft.com/office/drawing/2014/main" id="{D9CD42BE-F305-4554-ABF3-80AFA668B54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a:extLst>
            <a:ext uri="{FF2B5EF4-FFF2-40B4-BE49-F238E27FC236}">
              <a16:creationId xmlns:a16="http://schemas.microsoft.com/office/drawing/2014/main" id="{D4737857-3F7D-4F7F-8210-F93867423E0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678" name="テキスト ボックス 677">
          <a:extLst>
            <a:ext uri="{FF2B5EF4-FFF2-40B4-BE49-F238E27FC236}">
              <a16:creationId xmlns:a16="http://schemas.microsoft.com/office/drawing/2014/main" id="{4DD9D7D9-E108-4CF1-8AE4-3BE9D134006E}"/>
            </a:ext>
          </a:extLst>
        </xdr:cNvPr>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a:extLst>
            <a:ext uri="{FF2B5EF4-FFF2-40B4-BE49-F238E27FC236}">
              <a16:creationId xmlns:a16="http://schemas.microsoft.com/office/drawing/2014/main" id="{B2DCE4E9-48B9-469C-BC50-F0B3CBE12A7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0" name="テキスト ボックス 679">
          <a:extLst>
            <a:ext uri="{FF2B5EF4-FFF2-40B4-BE49-F238E27FC236}">
              <a16:creationId xmlns:a16="http://schemas.microsoft.com/office/drawing/2014/main" id="{0867B4FF-AF1C-4D46-9B8A-874243363052}"/>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a:extLst>
            <a:ext uri="{FF2B5EF4-FFF2-40B4-BE49-F238E27FC236}">
              <a16:creationId xmlns:a16="http://schemas.microsoft.com/office/drawing/2014/main" id="{EAF9C779-F871-4D8C-9455-60251BE5798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2" name="テキスト ボックス 681">
          <a:extLst>
            <a:ext uri="{FF2B5EF4-FFF2-40B4-BE49-F238E27FC236}">
              <a16:creationId xmlns:a16="http://schemas.microsoft.com/office/drawing/2014/main" id="{2C743CA0-3B7A-41AF-9438-14CC2ECC0027}"/>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a:extLst>
            <a:ext uri="{FF2B5EF4-FFF2-40B4-BE49-F238E27FC236}">
              <a16:creationId xmlns:a16="http://schemas.microsoft.com/office/drawing/2014/main" id="{1FCA1DC7-BE18-472B-A6DF-BA1ED12000E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4" name="テキスト ボックス 683">
          <a:extLst>
            <a:ext uri="{FF2B5EF4-FFF2-40B4-BE49-F238E27FC236}">
              <a16:creationId xmlns:a16="http://schemas.microsoft.com/office/drawing/2014/main" id="{B4120A0C-410C-41E7-935D-1DA8FDA64095}"/>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64C2F79B-BFE8-45A2-97E9-4FA5C68409E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6" name="テキスト ボックス 685">
          <a:extLst>
            <a:ext uri="{FF2B5EF4-FFF2-40B4-BE49-F238E27FC236}">
              <a16:creationId xmlns:a16="http://schemas.microsoft.com/office/drawing/2014/main" id="{F5F0A4C7-1F5E-4EE4-94DB-EF1ED6D087C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a:extLst>
            <a:ext uri="{FF2B5EF4-FFF2-40B4-BE49-F238E27FC236}">
              <a16:creationId xmlns:a16="http://schemas.microsoft.com/office/drawing/2014/main" id="{9D7E1396-AD8D-4C49-94C8-763B82E06F1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688" name="直線コネクタ 687">
          <a:extLst>
            <a:ext uri="{FF2B5EF4-FFF2-40B4-BE49-F238E27FC236}">
              <a16:creationId xmlns:a16="http://schemas.microsoft.com/office/drawing/2014/main" id="{E0A29862-9F51-47E5-872F-F16D19469260}"/>
            </a:ext>
          </a:extLst>
        </xdr:cNvPr>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689" name="【学校施設】&#10;一人当たり面積最小値テキスト">
          <a:extLst>
            <a:ext uri="{FF2B5EF4-FFF2-40B4-BE49-F238E27FC236}">
              <a16:creationId xmlns:a16="http://schemas.microsoft.com/office/drawing/2014/main" id="{1F8D0BEF-7311-4AAD-9FAA-ABF2EEFED835}"/>
            </a:ext>
          </a:extLst>
        </xdr:cNvPr>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690" name="直線コネクタ 689">
          <a:extLst>
            <a:ext uri="{FF2B5EF4-FFF2-40B4-BE49-F238E27FC236}">
              <a16:creationId xmlns:a16="http://schemas.microsoft.com/office/drawing/2014/main" id="{B88EE3F3-CDB4-4A6E-A062-2C349D353027}"/>
            </a:ext>
          </a:extLst>
        </xdr:cNvPr>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691" name="【学校施設】&#10;一人当たり面積最大値テキスト">
          <a:extLst>
            <a:ext uri="{FF2B5EF4-FFF2-40B4-BE49-F238E27FC236}">
              <a16:creationId xmlns:a16="http://schemas.microsoft.com/office/drawing/2014/main" id="{BBA5954D-0A20-40A5-BC41-B2519D66FE01}"/>
            </a:ext>
          </a:extLst>
        </xdr:cNvPr>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692" name="直線コネクタ 691">
          <a:extLst>
            <a:ext uri="{FF2B5EF4-FFF2-40B4-BE49-F238E27FC236}">
              <a16:creationId xmlns:a16="http://schemas.microsoft.com/office/drawing/2014/main" id="{43AAF4B3-AD21-46E7-9E1F-085F3E0CD4F7}"/>
            </a:ext>
          </a:extLst>
        </xdr:cNvPr>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99255</xdr:rowOff>
    </xdr:from>
    <xdr:ext cx="469744" cy="259045"/>
    <xdr:sp macro="" textlink="">
      <xdr:nvSpPr>
        <xdr:cNvPr id="693" name="【学校施設】&#10;一人当たり面積平均値テキスト">
          <a:extLst>
            <a:ext uri="{FF2B5EF4-FFF2-40B4-BE49-F238E27FC236}">
              <a16:creationId xmlns:a16="http://schemas.microsoft.com/office/drawing/2014/main" id="{39AE5BA6-280D-4F27-8F5D-0CCE1B50C1CC}"/>
            </a:ext>
          </a:extLst>
        </xdr:cNvPr>
        <xdr:cNvSpPr txBox="1"/>
      </xdr:nvSpPr>
      <xdr:spPr>
        <a:xfrm>
          <a:off x="22199600" y="10729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694" name="フローチャート: 判断 693">
          <a:extLst>
            <a:ext uri="{FF2B5EF4-FFF2-40B4-BE49-F238E27FC236}">
              <a16:creationId xmlns:a16="http://schemas.microsoft.com/office/drawing/2014/main" id="{251DBB3F-5B9C-4720-BA16-A09469EE5AD2}"/>
            </a:ext>
          </a:extLst>
        </xdr:cNvPr>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695" name="フローチャート: 判断 694">
          <a:extLst>
            <a:ext uri="{FF2B5EF4-FFF2-40B4-BE49-F238E27FC236}">
              <a16:creationId xmlns:a16="http://schemas.microsoft.com/office/drawing/2014/main" id="{D276FA63-B394-4EEB-A3B9-F16A96BFA748}"/>
            </a:ext>
          </a:extLst>
        </xdr:cNvPr>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696" name="フローチャート: 判断 695">
          <a:extLst>
            <a:ext uri="{FF2B5EF4-FFF2-40B4-BE49-F238E27FC236}">
              <a16:creationId xmlns:a16="http://schemas.microsoft.com/office/drawing/2014/main" id="{00902F14-FC9A-41A2-A7D5-B856C664C439}"/>
            </a:ext>
          </a:extLst>
        </xdr:cNvPr>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697" name="フローチャート: 判断 696">
          <a:extLst>
            <a:ext uri="{FF2B5EF4-FFF2-40B4-BE49-F238E27FC236}">
              <a16:creationId xmlns:a16="http://schemas.microsoft.com/office/drawing/2014/main" id="{8F5DA4CD-77B9-4CA1-9655-0A4EA23A8AC8}"/>
            </a:ext>
          </a:extLst>
        </xdr:cNvPr>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698" name="フローチャート: 判断 697">
          <a:extLst>
            <a:ext uri="{FF2B5EF4-FFF2-40B4-BE49-F238E27FC236}">
              <a16:creationId xmlns:a16="http://schemas.microsoft.com/office/drawing/2014/main" id="{AA001083-AA59-4566-A6F2-5ED26E2618FA}"/>
            </a:ext>
          </a:extLst>
        </xdr:cNvPr>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3BE72045-9800-4571-9EB7-EA166AA8FD2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97C78487-F71F-409A-B246-EBEB4869D8D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897EDECB-F276-4F60-8021-DA81CE6CDC7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E376764D-D56F-4EAB-8BF8-B7E83598607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7F30CB93-E2A4-4EFF-A458-37EE9101D04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95962</xdr:rowOff>
    </xdr:from>
    <xdr:to>
      <xdr:col>116</xdr:col>
      <xdr:colOff>114300</xdr:colOff>
      <xdr:row>64</xdr:row>
      <xdr:rowOff>26112</xdr:rowOff>
    </xdr:to>
    <xdr:sp macro="" textlink="">
      <xdr:nvSpPr>
        <xdr:cNvPr id="704" name="楕円 703">
          <a:extLst>
            <a:ext uri="{FF2B5EF4-FFF2-40B4-BE49-F238E27FC236}">
              <a16:creationId xmlns:a16="http://schemas.microsoft.com/office/drawing/2014/main" id="{FC7B2FB9-1FED-4285-BE20-EFE523D8C947}"/>
            </a:ext>
          </a:extLst>
        </xdr:cNvPr>
        <xdr:cNvSpPr/>
      </xdr:nvSpPr>
      <xdr:spPr>
        <a:xfrm>
          <a:off x="22110700" y="1089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54806</xdr:rowOff>
    </xdr:from>
    <xdr:ext cx="469744" cy="259045"/>
    <xdr:sp macro="" textlink="">
      <xdr:nvSpPr>
        <xdr:cNvPr id="705" name="【学校施設】&#10;一人当たり面積該当値テキスト">
          <a:extLst>
            <a:ext uri="{FF2B5EF4-FFF2-40B4-BE49-F238E27FC236}">
              <a16:creationId xmlns:a16="http://schemas.microsoft.com/office/drawing/2014/main" id="{8C30B689-BB0C-40CE-9BA3-86CDB6EF2CD2}"/>
            </a:ext>
          </a:extLst>
        </xdr:cNvPr>
        <xdr:cNvSpPr txBox="1"/>
      </xdr:nvSpPr>
      <xdr:spPr>
        <a:xfrm>
          <a:off x="22199600" y="1085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98552</xdr:rowOff>
    </xdr:from>
    <xdr:to>
      <xdr:col>112</xdr:col>
      <xdr:colOff>38100</xdr:colOff>
      <xdr:row>64</xdr:row>
      <xdr:rowOff>28702</xdr:rowOff>
    </xdr:to>
    <xdr:sp macro="" textlink="">
      <xdr:nvSpPr>
        <xdr:cNvPr id="706" name="楕円 705">
          <a:extLst>
            <a:ext uri="{FF2B5EF4-FFF2-40B4-BE49-F238E27FC236}">
              <a16:creationId xmlns:a16="http://schemas.microsoft.com/office/drawing/2014/main" id="{139109E0-2301-45FC-81AF-5B9C35A92AC9}"/>
            </a:ext>
          </a:extLst>
        </xdr:cNvPr>
        <xdr:cNvSpPr/>
      </xdr:nvSpPr>
      <xdr:spPr>
        <a:xfrm>
          <a:off x="21272500" y="1089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146762</xdr:rowOff>
    </xdr:from>
    <xdr:to>
      <xdr:col>116</xdr:col>
      <xdr:colOff>63500</xdr:colOff>
      <xdr:row>63</xdr:row>
      <xdr:rowOff>149352</xdr:rowOff>
    </xdr:to>
    <xdr:cxnSp macro="">
      <xdr:nvCxnSpPr>
        <xdr:cNvPr id="707" name="直線コネクタ 706">
          <a:extLst>
            <a:ext uri="{FF2B5EF4-FFF2-40B4-BE49-F238E27FC236}">
              <a16:creationId xmlns:a16="http://schemas.microsoft.com/office/drawing/2014/main" id="{65D04E66-F31F-46C4-9099-4C80C8318979}"/>
            </a:ext>
          </a:extLst>
        </xdr:cNvPr>
        <xdr:cNvCxnSpPr/>
      </xdr:nvCxnSpPr>
      <xdr:spPr>
        <a:xfrm flipV="1">
          <a:off x="21323300" y="10948112"/>
          <a:ext cx="8382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100419</xdr:rowOff>
    </xdr:from>
    <xdr:to>
      <xdr:col>107</xdr:col>
      <xdr:colOff>101600</xdr:colOff>
      <xdr:row>64</xdr:row>
      <xdr:rowOff>30569</xdr:rowOff>
    </xdr:to>
    <xdr:sp macro="" textlink="">
      <xdr:nvSpPr>
        <xdr:cNvPr id="708" name="楕円 707">
          <a:extLst>
            <a:ext uri="{FF2B5EF4-FFF2-40B4-BE49-F238E27FC236}">
              <a16:creationId xmlns:a16="http://schemas.microsoft.com/office/drawing/2014/main" id="{08091324-91E4-4F49-8699-4BEA42F3B3A2}"/>
            </a:ext>
          </a:extLst>
        </xdr:cNvPr>
        <xdr:cNvSpPr/>
      </xdr:nvSpPr>
      <xdr:spPr>
        <a:xfrm>
          <a:off x="20383500" y="1090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149352</xdr:rowOff>
    </xdr:from>
    <xdr:to>
      <xdr:col>111</xdr:col>
      <xdr:colOff>177800</xdr:colOff>
      <xdr:row>63</xdr:row>
      <xdr:rowOff>151219</xdr:rowOff>
    </xdr:to>
    <xdr:cxnSp macro="">
      <xdr:nvCxnSpPr>
        <xdr:cNvPr id="709" name="直線コネクタ 708">
          <a:extLst>
            <a:ext uri="{FF2B5EF4-FFF2-40B4-BE49-F238E27FC236}">
              <a16:creationId xmlns:a16="http://schemas.microsoft.com/office/drawing/2014/main" id="{6D209C61-0687-4EDD-8495-1BAA68EBFA08}"/>
            </a:ext>
          </a:extLst>
        </xdr:cNvPr>
        <xdr:cNvCxnSpPr/>
      </xdr:nvCxnSpPr>
      <xdr:spPr>
        <a:xfrm flipV="1">
          <a:off x="20434300" y="10950702"/>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103124</xdr:rowOff>
    </xdr:from>
    <xdr:to>
      <xdr:col>102</xdr:col>
      <xdr:colOff>165100</xdr:colOff>
      <xdr:row>64</xdr:row>
      <xdr:rowOff>33274</xdr:rowOff>
    </xdr:to>
    <xdr:sp macro="" textlink="">
      <xdr:nvSpPr>
        <xdr:cNvPr id="710" name="楕円 709">
          <a:extLst>
            <a:ext uri="{FF2B5EF4-FFF2-40B4-BE49-F238E27FC236}">
              <a16:creationId xmlns:a16="http://schemas.microsoft.com/office/drawing/2014/main" id="{AA70CF73-ABA9-4B56-A844-547C256E027C}"/>
            </a:ext>
          </a:extLst>
        </xdr:cNvPr>
        <xdr:cNvSpPr/>
      </xdr:nvSpPr>
      <xdr:spPr>
        <a:xfrm>
          <a:off x="19494500" y="1090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151219</xdr:rowOff>
    </xdr:from>
    <xdr:to>
      <xdr:col>107</xdr:col>
      <xdr:colOff>50800</xdr:colOff>
      <xdr:row>63</xdr:row>
      <xdr:rowOff>153924</xdr:rowOff>
    </xdr:to>
    <xdr:cxnSp macro="">
      <xdr:nvCxnSpPr>
        <xdr:cNvPr id="711" name="直線コネクタ 710">
          <a:extLst>
            <a:ext uri="{FF2B5EF4-FFF2-40B4-BE49-F238E27FC236}">
              <a16:creationId xmlns:a16="http://schemas.microsoft.com/office/drawing/2014/main" id="{6966A47B-7E6F-4E78-9B6D-667EA1B99869}"/>
            </a:ext>
          </a:extLst>
        </xdr:cNvPr>
        <xdr:cNvCxnSpPr/>
      </xdr:nvCxnSpPr>
      <xdr:spPr>
        <a:xfrm flipV="1">
          <a:off x="19545300" y="10952569"/>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105563</xdr:rowOff>
    </xdr:from>
    <xdr:to>
      <xdr:col>98</xdr:col>
      <xdr:colOff>38100</xdr:colOff>
      <xdr:row>64</xdr:row>
      <xdr:rowOff>35713</xdr:rowOff>
    </xdr:to>
    <xdr:sp macro="" textlink="">
      <xdr:nvSpPr>
        <xdr:cNvPr id="712" name="楕円 711">
          <a:extLst>
            <a:ext uri="{FF2B5EF4-FFF2-40B4-BE49-F238E27FC236}">
              <a16:creationId xmlns:a16="http://schemas.microsoft.com/office/drawing/2014/main" id="{14FD128A-E17F-4C50-9E9C-2EDFBF9035C7}"/>
            </a:ext>
          </a:extLst>
        </xdr:cNvPr>
        <xdr:cNvSpPr/>
      </xdr:nvSpPr>
      <xdr:spPr>
        <a:xfrm>
          <a:off x="18605500" y="1090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153924</xdr:rowOff>
    </xdr:from>
    <xdr:to>
      <xdr:col>102</xdr:col>
      <xdr:colOff>114300</xdr:colOff>
      <xdr:row>63</xdr:row>
      <xdr:rowOff>156363</xdr:rowOff>
    </xdr:to>
    <xdr:cxnSp macro="">
      <xdr:nvCxnSpPr>
        <xdr:cNvPr id="713" name="直線コネクタ 712">
          <a:extLst>
            <a:ext uri="{FF2B5EF4-FFF2-40B4-BE49-F238E27FC236}">
              <a16:creationId xmlns:a16="http://schemas.microsoft.com/office/drawing/2014/main" id="{655E60A6-5986-4A0C-A267-BFA707220D12}"/>
            </a:ext>
          </a:extLst>
        </xdr:cNvPr>
        <xdr:cNvCxnSpPr/>
      </xdr:nvCxnSpPr>
      <xdr:spPr>
        <a:xfrm flipV="1">
          <a:off x="18656300" y="10955274"/>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22610</xdr:rowOff>
    </xdr:from>
    <xdr:ext cx="469744" cy="259045"/>
    <xdr:sp macro="" textlink="">
      <xdr:nvSpPr>
        <xdr:cNvPr id="714" name="n_1aveValue【学校施設】&#10;一人当たり面積">
          <a:extLst>
            <a:ext uri="{FF2B5EF4-FFF2-40B4-BE49-F238E27FC236}">
              <a16:creationId xmlns:a16="http://schemas.microsoft.com/office/drawing/2014/main" id="{F59F43CB-E4D1-4AD4-BF7D-A8EE6D00A230}"/>
            </a:ext>
          </a:extLst>
        </xdr:cNvPr>
        <xdr:cNvSpPr txBox="1"/>
      </xdr:nvSpPr>
      <xdr:spPr>
        <a:xfrm>
          <a:off x="21075727" y="1099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26192</xdr:rowOff>
    </xdr:from>
    <xdr:ext cx="469744" cy="259045"/>
    <xdr:sp macro="" textlink="">
      <xdr:nvSpPr>
        <xdr:cNvPr id="715" name="n_2aveValue【学校施設】&#10;一人当たり面積">
          <a:extLst>
            <a:ext uri="{FF2B5EF4-FFF2-40B4-BE49-F238E27FC236}">
              <a16:creationId xmlns:a16="http://schemas.microsoft.com/office/drawing/2014/main" id="{EC9B4855-284A-4574-8F66-16FBFF877AAD}"/>
            </a:ext>
          </a:extLst>
        </xdr:cNvPr>
        <xdr:cNvSpPr txBox="1"/>
      </xdr:nvSpPr>
      <xdr:spPr>
        <a:xfrm>
          <a:off x="20199427" y="1099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26230</xdr:rowOff>
    </xdr:from>
    <xdr:ext cx="469744" cy="259045"/>
    <xdr:sp macro="" textlink="">
      <xdr:nvSpPr>
        <xdr:cNvPr id="716" name="n_3aveValue【学校施設】&#10;一人当たり面積">
          <a:extLst>
            <a:ext uri="{FF2B5EF4-FFF2-40B4-BE49-F238E27FC236}">
              <a16:creationId xmlns:a16="http://schemas.microsoft.com/office/drawing/2014/main" id="{37CBF988-D167-43D0-90F5-9DC4B80A00F0}"/>
            </a:ext>
          </a:extLst>
        </xdr:cNvPr>
        <xdr:cNvSpPr txBox="1"/>
      </xdr:nvSpPr>
      <xdr:spPr>
        <a:xfrm>
          <a:off x="19310427" y="1099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49230</xdr:rowOff>
    </xdr:from>
    <xdr:ext cx="469744" cy="259045"/>
    <xdr:sp macro="" textlink="">
      <xdr:nvSpPr>
        <xdr:cNvPr id="717" name="n_4aveValue【学校施設】&#10;一人当たり面積">
          <a:extLst>
            <a:ext uri="{FF2B5EF4-FFF2-40B4-BE49-F238E27FC236}">
              <a16:creationId xmlns:a16="http://schemas.microsoft.com/office/drawing/2014/main" id="{CB5D1E60-39CC-460D-8B8A-3BF3B754C5E3}"/>
            </a:ext>
          </a:extLst>
        </xdr:cNvPr>
        <xdr:cNvSpPr txBox="1"/>
      </xdr:nvSpPr>
      <xdr:spPr>
        <a:xfrm>
          <a:off x="18421427" y="1067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45229</xdr:rowOff>
    </xdr:from>
    <xdr:ext cx="469744" cy="259045"/>
    <xdr:sp macro="" textlink="">
      <xdr:nvSpPr>
        <xdr:cNvPr id="718" name="n_1mainValue【学校施設】&#10;一人当たり面積">
          <a:extLst>
            <a:ext uri="{FF2B5EF4-FFF2-40B4-BE49-F238E27FC236}">
              <a16:creationId xmlns:a16="http://schemas.microsoft.com/office/drawing/2014/main" id="{D24898F9-1256-4B60-9D41-45E8C1C09B77}"/>
            </a:ext>
          </a:extLst>
        </xdr:cNvPr>
        <xdr:cNvSpPr txBox="1"/>
      </xdr:nvSpPr>
      <xdr:spPr>
        <a:xfrm>
          <a:off x="21075727" y="106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47096</xdr:rowOff>
    </xdr:from>
    <xdr:ext cx="469744" cy="259045"/>
    <xdr:sp macro="" textlink="">
      <xdr:nvSpPr>
        <xdr:cNvPr id="719" name="n_2mainValue【学校施設】&#10;一人当たり面積">
          <a:extLst>
            <a:ext uri="{FF2B5EF4-FFF2-40B4-BE49-F238E27FC236}">
              <a16:creationId xmlns:a16="http://schemas.microsoft.com/office/drawing/2014/main" id="{11FE71CA-344F-40EB-B40C-F7216126B7D6}"/>
            </a:ext>
          </a:extLst>
        </xdr:cNvPr>
        <xdr:cNvSpPr txBox="1"/>
      </xdr:nvSpPr>
      <xdr:spPr>
        <a:xfrm>
          <a:off x="20199427" y="1067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49801</xdr:rowOff>
    </xdr:from>
    <xdr:ext cx="469744" cy="259045"/>
    <xdr:sp macro="" textlink="">
      <xdr:nvSpPr>
        <xdr:cNvPr id="720" name="n_3mainValue【学校施設】&#10;一人当たり面積">
          <a:extLst>
            <a:ext uri="{FF2B5EF4-FFF2-40B4-BE49-F238E27FC236}">
              <a16:creationId xmlns:a16="http://schemas.microsoft.com/office/drawing/2014/main" id="{85848A78-D32D-42D6-A60C-07B8625757C0}"/>
            </a:ext>
          </a:extLst>
        </xdr:cNvPr>
        <xdr:cNvSpPr txBox="1"/>
      </xdr:nvSpPr>
      <xdr:spPr>
        <a:xfrm>
          <a:off x="19310427" y="1067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26840</xdr:rowOff>
    </xdr:from>
    <xdr:ext cx="469744" cy="259045"/>
    <xdr:sp macro="" textlink="">
      <xdr:nvSpPr>
        <xdr:cNvPr id="721" name="n_4mainValue【学校施設】&#10;一人当たり面積">
          <a:extLst>
            <a:ext uri="{FF2B5EF4-FFF2-40B4-BE49-F238E27FC236}">
              <a16:creationId xmlns:a16="http://schemas.microsoft.com/office/drawing/2014/main" id="{5CF3BF1A-3A14-4D98-B18F-D6E0D4638FC5}"/>
            </a:ext>
          </a:extLst>
        </xdr:cNvPr>
        <xdr:cNvSpPr txBox="1"/>
      </xdr:nvSpPr>
      <xdr:spPr>
        <a:xfrm>
          <a:off x="18421427" y="1099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397B439E-2D8C-4ECD-8DA7-F45520F90BF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91A71774-D9B9-4169-A120-F180AA4C8AC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F180249F-68E0-4308-8795-59F97AF6DE2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68CF6A2D-7C1D-454C-8814-EDF73B7C8CF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C52119C3-03F0-43BD-B574-CD434105917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EB2A4CAE-62AB-43CF-A9A7-434A2DE8AF7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FCFF24BB-C1E5-4973-A0A7-A5E48E2FE09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5D54BE07-C1AF-473C-A751-A38C507EA7C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a:extLst>
            <a:ext uri="{FF2B5EF4-FFF2-40B4-BE49-F238E27FC236}">
              <a16:creationId xmlns:a16="http://schemas.microsoft.com/office/drawing/2014/main" id="{21A988B2-DBD8-421F-A46F-DB0C20C98F5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a:extLst>
            <a:ext uri="{FF2B5EF4-FFF2-40B4-BE49-F238E27FC236}">
              <a16:creationId xmlns:a16="http://schemas.microsoft.com/office/drawing/2014/main" id="{3B8EF8B2-BFE6-4477-87A4-9133DCE89F9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a:extLst>
            <a:ext uri="{FF2B5EF4-FFF2-40B4-BE49-F238E27FC236}">
              <a16:creationId xmlns:a16="http://schemas.microsoft.com/office/drawing/2014/main" id="{5DFE80C6-092C-4D71-AF7B-E071504430A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3" name="直線コネクタ 732">
          <a:extLst>
            <a:ext uri="{FF2B5EF4-FFF2-40B4-BE49-F238E27FC236}">
              <a16:creationId xmlns:a16="http://schemas.microsoft.com/office/drawing/2014/main" id="{E5AE3D41-B012-431C-BA63-C14E9C1A33EC}"/>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4" name="テキスト ボックス 733">
          <a:extLst>
            <a:ext uri="{FF2B5EF4-FFF2-40B4-BE49-F238E27FC236}">
              <a16:creationId xmlns:a16="http://schemas.microsoft.com/office/drawing/2014/main" id="{3CE39AC6-814F-4A9A-BF4E-A7E37D3FE019}"/>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5" name="直線コネクタ 734">
          <a:extLst>
            <a:ext uri="{FF2B5EF4-FFF2-40B4-BE49-F238E27FC236}">
              <a16:creationId xmlns:a16="http://schemas.microsoft.com/office/drawing/2014/main" id="{C17884C4-07AE-408C-8AA5-2D051ECFB73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6" name="テキスト ボックス 735">
          <a:extLst>
            <a:ext uri="{FF2B5EF4-FFF2-40B4-BE49-F238E27FC236}">
              <a16:creationId xmlns:a16="http://schemas.microsoft.com/office/drawing/2014/main" id="{6B733BF6-3059-4274-8394-61C9AC522CFA}"/>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a:extLst>
            <a:ext uri="{FF2B5EF4-FFF2-40B4-BE49-F238E27FC236}">
              <a16:creationId xmlns:a16="http://schemas.microsoft.com/office/drawing/2014/main" id="{51ABA79F-70EA-41D0-9833-0F50836C435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a:extLst>
            <a:ext uri="{FF2B5EF4-FFF2-40B4-BE49-F238E27FC236}">
              <a16:creationId xmlns:a16="http://schemas.microsoft.com/office/drawing/2014/main" id="{C83FDDA5-9612-48E9-8938-903C54AB500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9" name="直線コネクタ 738">
          <a:extLst>
            <a:ext uri="{FF2B5EF4-FFF2-40B4-BE49-F238E27FC236}">
              <a16:creationId xmlns:a16="http://schemas.microsoft.com/office/drawing/2014/main" id="{519C22CE-AF97-42F3-8776-4E476E3D156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0" name="テキスト ボックス 739">
          <a:extLst>
            <a:ext uri="{FF2B5EF4-FFF2-40B4-BE49-F238E27FC236}">
              <a16:creationId xmlns:a16="http://schemas.microsoft.com/office/drawing/2014/main" id="{85666F32-8202-4BD2-BBCA-0E83DB32767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1" name="直線コネクタ 740">
          <a:extLst>
            <a:ext uri="{FF2B5EF4-FFF2-40B4-BE49-F238E27FC236}">
              <a16:creationId xmlns:a16="http://schemas.microsoft.com/office/drawing/2014/main" id="{412FAB22-4640-421C-855D-4C236310C37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2" name="テキスト ボックス 741">
          <a:extLst>
            <a:ext uri="{FF2B5EF4-FFF2-40B4-BE49-F238E27FC236}">
              <a16:creationId xmlns:a16="http://schemas.microsoft.com/office/drawing/2014/main" id="{B3646CB8-E30A-4447-A2EE-0B3F43C28593}"/>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a:extLst>
            <a:ext uri="{FF2B5EF4-FFF2-40B4-BE49-F238E27FC236}">
              <a16:creationId xmlns:a16="http://schemas.microsoft.com/office/drawing/2014/main" id="{086D7801-12C2-4B01-9B3A-48EBEB2295E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4" name="テキスト ボックス 743">
          <a:extLst>
            <a:ext uri="{FF2B5EF4-FFF2-40B4-BE49-F238E27FC236}">
              <a16:creationId xmlns:a16="http://schemas.microsoft.com/office/drawing/2014/main" id="{D4F83B0D-AFF8-4305-9943-C052296C96D7}"/>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5" name="【児童館】&#10;有形固定資産減価償却率グラフ枠">
          <a:extLst>
            <a:ext uri="{FF2B5EF4-FFF2-40B4-BE49-F238E27FC236}">
              <a16:creationId xmlns:a16="http://schemas.microsoft.com/office/drawing/2014/main" id="{ACF03218-75AC-4ED8-A0C4-2843A8FBB42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746" name="直線コネクタ 745">
          <a:extLst>
            <a:ext uri="{FF2B5EF4-FFF2-40B4-BE49-F238E27FC236}">
              <a16:creationId xmlns:a16="http://schemas.microsoft.com/office/drawing/2014/main" id="{4C2195CE-9E55-4E33-9060-2E54F95B9F87}"/>
            </a:ext>
          </a:extLst>
        </xdr:cNvPr>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7" name="【児童館】&#10;有形固定資産減価償却率最小値テキスト">
          <a:extLst>
            <a:ext uri="{FF2B5EF4-FFF2-40B4-BE49-F238E27FC236}">
              <a16:creationId xmlns:a16="http://schemas.microsoft.com/office/drawing/2014/main" id="{D22C2EF8-787E-4908-A6F5-C9194C9F04A3}"/>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8" name="直線コネクタ 747">
          <a:extLst>
            <a:ext uri="{FF2B5EF4-FFF2-40B4-BE49-F238E27FC236}">
              <a16:creationId xmlns:a16="http://schemas.microsoft.com/office/drawing/2014/main" id="{FE8BCCA3-0410-4557-913D-4818DB74055E}"/>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749" name="【児童館】&#10;有形固定資産減価償却率最大値テキスト">
          <a:extLst>
            <a:ext uri="{FF2B5EF4-FFF2-40B4-BE49-F238E27FC236}">
              <a16:creationId xmlns:a16="http://schemas.microsoft.com/office/drawing/2014/main" id="{878AFAAD-40A0-48DA-9CDC-EEBB87D4AD48}"/>
            </a:ext>
          </a:extLst>
        </xdr:cNvPr>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750" name="直線コネクタ 749">
          <a:extLst>
            <a:ext uri="{FF2B5EF4-FFF2-40B4-BE49-F238E27FC236}">
              <a16:creationId xmlns:a16="http://schemas.microsoft.com/office/drawing/2014/main" id="{13F11BB1-79FF-40B8-8D2B-41791B3709FC}"/>
            </a:ext>
          </a:extLst>
        </xdr:cNvPr>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15891</xdr:rowOff>
    </xdr:from>
    <xdr:ext cx="405111" cy="259045"/>
    <xdr:sp macro="" textlink="">
      <xdr:nvSpPr>
        <xdr:cNvPr id="751" name="【児童館】&#10;有形固定資産減価償却率平均値テキスト">
          <a:extLst>
            <a:ext uri="{FF2B5EF4-FFF2-40B4-BE49-F238E27FC236}">
              <a16:creationId xmlns:a16="http://schemas.microsoft.com/office/drawing/2014/main" id="{97172DDD-ED3A-4755-BC38-74471C43925B}"/>
            </a:ext>
          </a:extLst>
        </xdr:cNvPr>
        <xdr:cNvSpPr txBox="1"/>
      </xdr:nvSpPr>
      <xdr:spPr>
        <a:xfrm>
          <a:off x="16357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164464</xdr:rowOff>
    </xdr:from>
    <xdr:to>
      <xdr:col>85</xdr:col>
      <xdr:colOff>177800</xdr:colOff>
      <xdr:row>82</xdr:row>
      <xdr:rowOff>94614</xdr:rowOff>
    </xdr:to>
    <xdr:sp macro="" textlink="">
      <xdr:nvSpPr>
        <xdr:cNvPr id="752" name="フローチャート: 判断 751">
          <a:extLst>
            <a:ext uri="{FF2B5EF4-FFF2-40B4-BE49-F238E27FC236}">
              <a16:creationId xmlns:a16="http://schemas.microsoft.com/office/drawing/2014/main" id="{CB0393A1-50C9-4282-91D3-53E4B84C07E0}"/>
            </a:ext>
          </a:extLst>
        </xdr:cNvPr>
        <xdr:cNvSpPr/>
      </xdr:nvSpPr>
      <xdr:spPr>
        <a:xfrm>
          <a:off x="16268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145414</xdr:rowOff>
    </xdr:from>
    <xdr:to>
      <xdr:col>81</xdr:col>
      <xdr:colOff>101600</xdr:colOff>
      <xdr:row>82</xdr:row>
      <xdr:rowOff>75564</xdr:rowOff>
    </xdr:to>
    <xdr:sp macro="" textlink="">
      <xdr:nvSpPr>
        <xdr:cNvPr id="753" name="フローチャート: 判断 752">
          <a:extLst>
            <a:ext uri="{FF2B5EF4-FFF2-40B4-BE49-F238E27FC236}">
              <a16:creationId xmlns:a16="http://schemas.microsoft.com/office/drawing/2014/main" id="{5100692C-BA0F-4C52-8B5C-A0C2485724A3}"/>
            </a:ext>
          </a:extLst>
        </xdr:cNvPr>
        <xdr:cNvSpPr/>
      </xdr:nvSpPr>
      <xdr:spPr>
        <a:xfrm>
          <a:off x="15430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59689</xdr:rowOff>
    </xdr:from>
    <xdr:to>
      <xdr:col>76</xdr:col>
      <xdr:colOff>165100</xdr:colOff>
      <xdr:row>81</xdr:row>
      <xdr:rowOff>161289</xdr:rowOff>
    </xdr:to>
    <xdr:sp macro="" textlink="">
      <xdr:nvSpPr>
        <xdr:cNvPr id="754" name="フローチャート: 判断 753">
          <a:extLst>
            <a:ext uri="{FF2B5EF4-FFF2-40B4-BE49-F238E27FC236}">
              <a16:creationId xmlns:a16="http://schemas.microsoft.com/office/drawing/2014/main" id="{C64A6D8B-39DE-4116-A276-382034333222}"/>
            </a:ext>
          </a:extLst>
        </xdr:cNvPr>
        <xdr:cNvSpPr/>
      </xdr:nvSpPr>
      <xdr:spPr>
        <a:xfrm>
          <a:off x="14541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55" name="フローチャート: 判断 754">
          <a:extLst>
            <a:ext uri="{FF2B5EF4-FFF2-40B4-BE49-F238E27FC236}">
              <a16:creationId xmlns:a16="http://schemas.microsoft.com/office/drawing/2014/main" id="{277565E4-780E-4AF3-8FF3-046F78EF0B87}"/>
            </a:ext>
          </a:extLst>
        </xdr:cNvPr>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756" name="フローチャート: 判断 755">
          <a:extLst>
            <a:ext uri="{FF2B5EF4-FFF2-40B4-BE49-F238E27FC236}">
              <a16:creationId xmlns:a16="http://schemas.microsoft.com/office/drawing/2014/main" id="{BD7FE686-9114-4CA1-B4AC-4D23407D1A2B}"/>
            </a:ext>
          </a:extLst>
        </xdr:cNvPr>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C55D1AFA-B32A-4A81-8798-75B0542D457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5CEAAEE4-B981-4F59-A2EF-CFFF0D89F6F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341F719E-B8F1-4838-B691-73ACBACAC37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5A4C2D8C-1F5D-4F04-85B7-529C5785E76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3C27E060-E13B-4091-89F6-4950E3DCCF8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2539</xdr:rowOff>
    </xdr:from>
    <xdr:to>
      <xdr:col>85</xdr:col>
      <xdr:colOff>177800</xdr:colOff>
      <xdr:row>85</xdr:row>
      <xdr:rowOff>104139</xdr:rowOff>
    </xdr:to>
    <xdr:sp macro="" textlink="">
      <xdr:nvSpPr>
        <xdr:cNvPr id="762" name="楕円 761">
          <a:extLst>
            <a:ext uri="{FF2B5EF4-FFF2-40B4-BE49-F238E27FC236}">
              <a16:creationId xmlns:a16="http://schemas.microsoft.com/office/drawing/2014/main" id="{C45A05A9-0237-4289-AD3D-C079E0B2B72F}"/>
            </a:ext>
          </a:extLst>
        </xdr:cNvPr>
        <xdr:cNvSpPr/>
      </xdr:nvSpPr>
      <xdr:spPr>
        <a:xfrm>
          <a:off x="162687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152416</xdr:rowOff>
    </xdr:from>
    <xdr:ext cx="405111" cy="259045"/>
    <xdr:sp macro="" textlink="">
      <xdr:nvSpPr>
        <xdr:cNvPr id="763" name="【児童館】&#10;有形固定資産減価償却率該当値テキスト">
          <a:extLst>
            <a:ext uri="{FF2B5EF4-FFF2-40B4-BE49-F238E27FC236}">
              <a16:creationId xmlns:a16="http://schemas.microsoft.com/office/drawing/2014/main" id="{96E69EDA-8458-4927-B648-0C886FA4DFC2}"/>
            </a:ext>
          </a:extLst>
        </xdr:cNvPr>
        <xdr:cNvSpPr txBox="1"/>
      </xdr:nvSpPr>
      <xdr:spPr>
        <a:xfrm>
          <a:off x="16357600"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132080</xdr:rowOff>
    </xdr:from>
    <xdr:to>
      <xdr:col>81</xdr:col>
      <xdr:colOff>101600</xdr:colOff>
      <xdr:row>85</xdr:row>
      <xdr:rowOff>62230</xdr:rowOff>
    </xdr:to>
    <xdr:sp macro="" textlink="">
      <xdr:nvSpPr>
        <xdr:cNvPr id="764" name="楕円 763">
          <a:extLst>
            <a:ext uri="{FF2B5EF4-FFF2-40B4-BE49-F238E27FC236}">
              <a16:creationId xmlns:a16="http://schemas.microsoft.com/office/drawing/2014/main" id="{A2D6D783-97E0-457F-A29D-0609EBA9D243}"/>
            </a:ext>
          </a:extLst>
        </xdr:cNvPr>
        <xdr:cNvSpPr/>
      </xdr:nvSpPr>
      <xdr:spPr>
        <a:xfrm>
          <a:off x="15430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11430</xdr:rowOff>
    </xdr:from>
    <xdr:to>
      <xdr:col>85</xdr:col>
      <xdr:colOff>127000</xdr:colOff>
      <xdr:row>85</xdr:row>
      <xdr:rowOff>53339</xdr:rowOff>
    </xdr:to>
    <xdr:cxnSp macro="">
      <xdr:nvCxnSpPr>
        <xdr:cNvPr id="765" name="直線コネクタ 764">
          <a:extLst>
            <a:ext uri="{FF2B5EF4-FFF2-40B4-BE49-F238E27FC236}">
              <a16:creationId xmlns:a16="http://schemas.microsoft.com/office/drawing/2014/main" id="{83C72EF2-B41D-44DC-8E8C-DAFC72DF2E62}"/>
            </a:ext>
          </a:extLst>
        </xdr:cNvPr>
        <xdr:cNvCxnSpPr/>
      </xdr:nvCxnSpPr>
      <xdr:spPr>
        <a:xfrm>
          <a:off x="15481300" y="145846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90170</xdr:rowOff>
    </xdr:from>
    <xdr:to>
      <xdr:col>76</xdr:col>
      <xdr:colOff>165100</xdr:colOff>
      <xdr:row>85</xdr:row>
      <xdr:rowOff>20320</xdr:rowOff>
    </xdr:to>
    <xdr:sp macro="" textlink="">
      <xdr:nvSpPr>
        <xdr:cNvPr id="766" name="楕円 765">
          <a:extLst>
            <a:ext uri="{FF2B5EF4-FFF2-40B4-BE49-F238E27FC236}">
              <a16:creationId xmlns:a16="http://schemas.microsoft.com/office/drawing/2014/main" id="{4E560E91-61DF-41A0-8B0E-A26607F25393}"/>
            </a:ext>
          </a:extLst>
        </xdr:cNvPr>
        <xdr:cNvSpPr/>
      </xdr:nvSpPr>
      <xdr:spPr>
        <a:xfrm>
          <a:off x="14541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140970</xdr:rowOff>
    </xdr:from>
    <xdr:to>
      <xdr:col>81</xdr:col>
      <xdr:colOff>50800</xdr:colOff>
      <xdr:row>85</xdr:row>
      <xdr:rowOff>11430</xdr:rowOff>
    </xdr:to>
    <xdr:cxnSp macro="">
      <xdr:nvCxnSpPr>
        <xdr:cNvPr id="767" name="直線コネクタ 766">
          <a:extLst>
            <a:ext uri="{FF2B5EF4-FFF2-40B4-BE49-F238E27FC236}">
              <a16:creationId xmlns:a16="http://schemas.microsoft.com/office/drawing/2014/main" id="{F07D0073-40F0-4FBF-AC83-F690ACC06875}"/>
            </a:ext>
          </a:extLst>
        </xdr:cNvPr>
        <xdr:cNvCxnSpPr/>
      </xdr:nvCxnSpPr>
      <xdr:spPr>
        <a:xfrm>
          <a:off x="14592300" y="145427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63500</xdr:rowOff>
    </xdr:from>
    <xdr:to>
      <xdr:col>72</xdr:col>
      <xdr:colOff>38100</xdr:colOff>
      <xdr:row>84</xdr:row>
      <xdr:rowOff>165100</xdr:rowOff>
    </xdr:to>
    <xdr:sp macro="" textlink="">
      <xdr:nvSpPr>
        <xdr:cNvPr id="768" name="楕円 767">
          <a:extLst>
            <a:ext uri="{FF2B5EF4-FFF2-40B4-BE49-F238E27FC236}">
              <a16:creationId xmlns:a16="http://schemas.microsoft.com/office/drawing/2014/main" id="{D52B7D53-0CFC-4B74-A0C9-71FD74F65BF9}"/>
            </a:ext>
          </a:extLst>
        </xdr:cNvPr>
        <xdr:cNvSpPr/>
      </xdr:nvSpPr>
      <xdr:spPr>
        <a:xfrm>
          <a:off x="1365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114300</xdr:rowOff>
    </xdr:from>
    <xdr:to>
      <xdr:col>76</xdr:col>
      <xdr:colOff>114300</xdr:colOff>
      <xdr:row>84</xdr:row>
      <xdr:rowOff>140970</xdr:rowOff>
    </xdr:to>
    <xdr:cxnSp macro="">
      <xdr:nvCxnSpPr>
        <xdr:cNvPr id="769" name="直線コネクタ 768">
          <a:extLst>
            <a:ext uri="{FF2B5EF4-FFF2-40B4-BE49-F238E27FC236}">
              <a16:creationId xmlns:a16="http://schemas.microsoft.com/office/drawing/2014/main" id="{1653BC90-370E-4C6C-8F97-D5B41A870775}"/>
            </a:ext>
          </a:extLst>
        </xdr:cNvPr>
        <xdr:cNvCxnSpPr/>
      </xdr:nvCxnSpPr>
      <xdr:spPr>
        <a:xfrm>
          <a:off x="13703300" y="145161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21589</xdr:rowOff>
    </xdr:from>
    <xdr:to>
      <xdr:col>67</xdr:col>
      <xdr:colOff>101600</xdr:colOff>
      <xdr:row>84</xdr:row>
      <xdr:rowOff>123189</xdr:rowOff>
    </xdr:to>
    <xdr:sp macro="" textlink="">
      <xdr:nvSpPr>
        <xdr:cNvPr id="770" name="楕円 769">
          <a:extLst>
            <a:ext uri="{FF2B5EF4-FFF2-40B4-BE49-F238E27FC236}">
              <a16:creationId xmlns:a16="http://schemas.microsoft.com/office/drawing/2014/main" id="{4BEF8B73-0670-4B97-B885-CFB5FB74C930}"/>
            </a:ext>
          </a:extLst>
        </xdr:cNvPr>
        <xdr:cNvSpPr/>
      </xdr:nvSpPr>
      <xdr:spPr>
        <a:xfrm>
          <a:off x="12763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72389</xdr:rowOff>
    </xdr:from>
    <xdr:to>
      <xdr:col>71</xdr:col>
      <xdr:colOff>177800</xdr:colOff>
      <xdr:row>84</xdr:row>
      <xdr:rowOff>114300</xdr:rowOff>
    </xdr:to>
    <xdr:cxnSp macro="">
      <xdr:nvCxnSpPr>
        <xdr:cNvPr id="771" name="直線コネクタ 770">
          <a:extLst>
            <a:ext uri="{FF2B5EF4-FFF2-40B4-BE49-F238E27FC236}">
              <a16:creationId xmlns:a16="http://schemas.microsoft.com/office/drawing/2014/main" id="{43F55650-F902-4FFF-A618-3D5F65982375}"/>
            </a:ext>
          </a:extLst>
        </xdr:cNvPr>
        <xdr:cNvCxnSpPr/>
      </xdr:nvCxnSpPr>
      <xdr:spPr>
        <a:xfrm>
          <a:off x="12814300" y="144741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92091</xdr:rowOff>
    </xdr:from>
    <xdr:ext cx="405111" cy="259045"/>
    <xdr:sp macro="" textlink="">
      <xdr:nvSpPr>
        <xdr:cNvPr id="772" name="n_1aveValue【児童館】&#10;有形固定資産減価償却率">
          <a:extLst>
            <a:ext uri="{FF2B5EF4-FFF2-40B4-BE49-F238E27FC236}">
              <a16:creationId xmlns:a16="http://schemas.microsoft.com/office/drawing/2014/main" id="{CEACD7E3-24FF-4220-BA97-CF1F724ABF46}"/>
            </a:ext>
          </a:extLst>
        </xdr:cNvPr>
        <xdr:cNvSpPr txBox="1"/>
      </xdr:nvSpPr>
      <xdr:spPr>
        <a:xfrm>
          <a:off x="152660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6366</xdr:rowOff>
    </xdr:from>
    <xdr:ext cx="405111" cy="259045"/>
    <xdr:sp macro="" textlink="">
      <xdr:nvSpPr>
        <xdr:cNvPr id="773" name="n_2aveValue【児童館】&#10;有形固定資産減価償却率">
          <a:extLst>
            <a:ext uri="{FF2B5EF4-FFF2-40B4-BE49-F238E27FC236}">
              <a16:creationId xmlns:a16="http://schemas.microsoft.com/office/drawing/2014/main" id="{9E02A0DA-8DD4-4957-B649-5622ACBEABAE}"/>
            </a:ext>
          </a:extLst>
        </xdr:cNvPr>
        <xdr:cNvSpPr txBox="1"/>
      </xdr:nvSpPr>
      <xdr:spPr>
        <a:xfrm>
          <a:off x="14389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774" name="n_3aveValue【児童館】&#10;有形固定資産減価償却率">
          <a:extLst>
            <a:ext uri="{FF2B5EF4-FFF2-40B4-BE49-F238E27FC236}">
              <a16:creationId xmlns:a16="http://schemas.microsoft.com/office/drawing/2014/main" id="{11765A3E-5D5A-43A9-BF29-35EE5693404B}"/>
            </a:ext>
          </a:extLst>
        </xdr:cNvPr>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775" name="n_4aveValue【児童館】&#10;有形固定資産減価償却率">
          <a:extLst>
            <a:ext uri="{FF2B5EF4-FFF2-40B4-BE49-F238E27FC236}">
              <a16:creationId xmlns:a16="http://schemas.microsoft.com/office/drawing/2014/main" id="{7D463A0E-4AFD-4F55-A870-208D96455A2B}"/>
            </a:ext>
          </a:extLst>
        </xdr:cNvPr>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53357</xdr:rowOff>
    </xdr:from>
    <xdr:ext cx="405111" cy="259045"/>
    <xdr:sp macro="" textlink="">
      <xdr:nvSpPr>
        <xdr:cNvPr id="776" name="n_1mainValue【児童館】&#10;有形固定資産減価償却率">
          <a:extLst>
            <a:ext uri="{FF2B5EF4-FFF2-40B4-BE49-F238E27FC236}">
              <a16:creationId xmlns:a16="http://schemas.microsoft.com/office/drawing/2014/main" id="{1D3664F4-4488-42A0-8946-842292FFA9F9}"/>
            </a:ext>
          </a:extLst>
        </xdr:cNvPr>
        <xdr:cNvSpPr txBox="1"/>
      </xdr:nvSpPr>
      <xdr:spPr>
        <a:xfrm>
          <a:off x="15266044"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11447</xdr:rowOff>
    </xdr:from>
    <xdr:ext cx="405111" cy="259045"/>
    <xdr:sp macro="" textlink="">
      <xdr:nvSpPr>
        <xdr:cNvPr id="777" name="n_2mainValue【児童館】&#10;有形固定資産減価償却率">
          <a:extLst>
            <a:ext uri="{FF2B5EF4-FFF2-40B4-BE49-F238E27FC236}">
              <a16:creationId xmlns:a16="http://schemas.microsoft.com/office/drawing/2014/main" id="{399B7A16-08DB-451F-ABFA-16A4ED40781E}"/>
            </a:ext>
          </a:extLst>
        </xdr:cNvPr>
        <xdr:cNvSpPr txBox="1"/>
      </xdr:nvSpPr>
      <xdr:spPr>
        <a:xfrm>
          <a:off x="14389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156227</xdr:rowOff>
    </xdr:from>
    <xdr:ext cx="405111" cy="259045"/>
    <xdr:sp macro="" textlink="">
      <xdr:nvSpPr>
        <xdr:cNvPr id="778" name="n_3mainValue【児童館】&#10;有形固定資産減価償却率">
          <a:extLst>
            <a:ext uri="{FF2B5EF4-FFF2-40B4-BE49-F238E27FC236}">
              <a16:creationId xmlns:a16="http://schemas.microsoft.com/office/drawing/2014/main" id="{8517CD14-4DDF-44AC-AC10-EEE5202F6BF1}"/>
            </a:ext>
          </a:extLst>
        </xdr:cNvPr>
        <xdr:cNvSpPr txBox="1"/>
      </xdr:nvSpPr>
      <xdr:spPr>
        <a:xfrm>
          <a:off x="135007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114316</xdr:rowOff>
    </xdr:from>
    <xdr:ext cx="405111" cy="259045"/>
    <xdr:sp macro="" textlink="">
      <xdr:nvSpPr>
        <xdr:cNvPr id="779" name="n_4mainValue【児童館】&#10;有形固定資産減価償却率">
          <a:extLst>
            <a:ext uri="{FF2B5EF4-FFF2-40B4-BE49-F238E27FC236}">
              <a16:creationId xmlns:a16="http://schemas.microsoft.com/office/drawing/2014/main" id="{E951F4DE-0B9B-429D-ACB6-6A846B43941A}"/>
            </a:ext>
          </a:extLst>
        </xdr:cNvPr>
        <xdr:cNvSpPr txBox="1"/>
      </xdr:nvSpPr>
      <xdr:spPr>
        <a:xfrm>
          <a:off x="12611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a:extLst>
            <a:ext uri="{FF2B5EF4-FFF2-40B4-BE49-F238E27FC236}">
              <a16:creationId xmlns:a16="http://schemas.microsoft.com/office/drawing/2014/main" id="{EB4FF91D-6610-40B5-A02E-570AE5C62C0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a:extLst>
            <a:ext uri="{FF2B5EF4-FFF2-40B4-BE49-F238E27FC236}">
              <a16:creationId xmlns:a16="http://schemas.microsoft.com/office/drawing/2014/main" id="{BD3341E3-788D-4310-AF41-38E995271C1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a:extLst>
            <a:ext uri="{FF2B5EF4-FFF2-40B4-BE49-F238E27FC236}">
              <a16:creationId xmlns:a16="http://schemas.microsoft.com/office/drawing/2014/main" id="{F0418A9C-CD50-483E-ADC2-5F859559CFC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a:extLst>
            <a:ext uri="{FF2B5EF4-FFF2-40B4-BE49-F238E27FC236}">
              <a16:creationId xmlns:a16="http://schemas.microsoft.com/office/drawing/2014/main" id="{5D014323-48D3-4B96-87E6-D51BFFBE773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a:extLst>
            <a:ext uri="{FF2B5EF4-FFF2-40B4-BE49-F238E27FC236}">
              <a16:creationId xmlns:a16="http://schemas.microsoft.com/office/drawing/2014/main" id="{AB98EA48-5871-4539-A03D-6D2EA700736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a:extLst>
            <a:ext uri="{FF2B5EF4-FFF2-40B4-BE49-F238E27FC236}">
              <a16:creationId xmlns:a16="http://schemas.microsoft.com/office/drawing/2014/main" id="{F283CB9D-2B8A-4A3B-AE20-65365FA075F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a:extLst>
            <a:ext uri="{FF2B5EF4-FFF2-40B4-BE49-F238E27FC236}">
              <a16:creationId xmlns:a16="http://schemas.microsoft.com/office/drawing/2014/main" id="{E31856F4-08BA-4E46-B009-B43BEF3D43D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a:extLst>
            <a:ext uri="{FF2B5EF4-FFF2-40B4-BE49-F238E27FC236}">
              <a16:creationId xmlns:a16="http://schemas.microsoft.com/office/drawing/2014/main" id="{AAE53CFD-5486-4DD9-9426-34B971CD51C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a:extLst>
            <a:ext uri="{FF2B5EF4-FFF2-40B4-BE49-F238E27FC236}">
              <a16:creationId xmlns:a16="http://schemas.microsoft.com/office/drawing/2014/main" id="{959476EA-85CE-45BD-883E-97F370404FC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a:extLst>
            <a:ext uri="{FF2B5EF4-FFF2-40B4-BE49-F238E27FC236}">
              <a16:creationId xmlns:a16="http://schemas.microsoft.com/office/drawing/2014/main" id="{F67FE042-A835-4172-87E7-C224521BB1D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790" name="直線コネクタ 789">
          <a:extLst>
            <a:ext uri="{FF2B5EF4-FFF2-40B4-BE49-F238E27FC236}">
              <a16:creationId xmlns:a16="http://schemas.microsoft.com/office/drawing/2014/main" id="{48EE7367-E0CE-4685-A793-4FA2F9418024}"/>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791" name="テキスト ボックス 790">
          <a:extLst>
            <a:ext uri="{FF2B5EF4-FFF2-40B4-BE49-F238E27FC236}">
              <a16:creationId xmlns:a16="http://schemas.microsoft.com/office/drawing/2014/main" id="{6199970B-897B-416E-B2BF-0AC86D814BA4}"/>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a:extLst>
            <a:ext uri="{FF2B5EF4-FFF2-40B4-BE49-F238E27FC236}">
              <a16:creationId xmlns:a16="http://schemas.microsoft.com/office/drawing/2014/main" id="{8D767A32-037A-4659-ADE1-295772C7383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a:extLst>
            <a:ext uri="{FF2B5EF4-FFF2-40B4-BE49-F238E27FC236}">
              <a16:creationId xmlns:a16="http://schemas.microsoft.com/office/drawing/2014/main" id="{426B124C-4C53-41AB-8A24-0389F1D8E57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794" name="直線コネクタ 793">
          <a:extLst>
            <a:ext uri="{FF2B5EF4-FFF2-40B4-BE49-F238E27FC236}">
              <a16:creationId xmlns:a16="http://schemas.microsoft.com/office/drawing/2014/main" id="{893C8D63-32D0-4250-BFDD-073482E3E324}"/>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795" name="テキスト ボックス 794">
          <a:extLst>
            <a:ext uri="{FF2B5EF4-FFF2-40B4-BE49-F238E27FC236}">
              <a16:creationId xmlns:a16="http://schemas.microsoft.com/office/drawing/2014/main" id="{42125C27-554B-4E59-9710-D33555BE17AF}"/>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6" name="直線コネクタ 795">
          <a:extLst>
            <a:ext uri="{FF2B5EF4-FFF2-40B4-BE49-F238E27FC236}">
              <a16:creationId xmlns:a16="http://schemas.microsoft.com/office/drawing/2014/main" id="{5ACDABB6-F822-441F-BA4A-8186DDD3209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7" name="テキスト ボックス 796">
          <a:extLst>
            <a:ext uri="{FF2B5EF4-FFF2-40B4-BE49-F238E27FC236}">
              <a16:creationId xmlns:a16="http://schemas.microsoft.com/office/drawing/2014/main" id="{5EF8F47A-7B91-40BD-91B1-BAB20AF04B6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8" name="【児童館】&#10;一人当たり面積グラフ枠">
          <a:extLst>
            <a:ext uri="{FF2B5EF4-FFF2-40B4-BE49-F238E27FC236}">
              <a16:creationId xmlns:a16="http://schemas.microsoft.com/office/drawing/2014/main" id="{55ED010D-1DC1-4EFF-BEEE-808BD00D7BC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85</xdr:row>
      <xdr:rowOff>26670</xdr:rowOff>
    </xdr:to>
    <xdr:cxnSp macro="">
      <xdr:nvCxnSpPr>
        <xdr:cNvPr id="799" name="直線コネクタ 798">
          <a:extLst>
            <a:ext uri="{FF2B5EF4-FFF2-40B4-BE49-F238E27FC236}">
              <a16:creationId xmlns:a16="http://schemas.microsoft.com/office/drawing/2014/main" id="{53851D1E-F409-46C1-9408-076E1C159167}"/>
            </a:ext>
          </a:extLst>
        </xdr:cNvPr>
        <xdr:cNvCxnSpPr/>
      </xdr:nvCxnSpPr>
      <xdr:spPr>
        <a:xfrm flipV="1">
          <a:off x="22160864" y="133997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800" name="【児童館】&#10;一人当たり面積最小値テキスト">
          <a:extLst>
            <a:ext uri="{FF2B5EF4-FFF2-40B4-BE49-F238E27FC236}">
              <a16:creationId xmlns:a16="http://schemas.microsoft.com/office/drawing/2014/main" id="{650B1F0B-BE0C-4E0B-B929-F2E3408EA8AC}"/>
            </a:ext>
          </a:extLst>
        </xdr:cNvPr>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801" name="直線コネクタ 800">
          <a:extLst>
            <a:ext uri="{FF2B5EF4-FFF2-40B4-BE49-F238E27FC236}">
              <a16:creationId xmlns:a16="http://schemas.microsoft.com/office/drawing/2014/main" id="{CEF2D1E7-2228-4322-A621-06730A2EA8AF}"/>
            </a:ext>
          </a:extLst>
        </xdr:cNvPr>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802" name="【児童館】&#10;一人当たり面積最大値テキスト">
          <a:extLst>
            <a:ext uri="{FF2B5EF4-FFF2-40B4-BE49-F238E27FC236}">
              <a16:creationId xmlns:a16="http://schemas.microsoft.com/office/drawing/2014/main" id="{4438D858-90B1-43C8-A3FE-3514D348ED95}"/>
            </a:ext>
          </a:extLst>
        </xdr:cNvPr>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803" name="直線コネクタ 802">
          <a:extLst>
            <a:ext uri="{FF2B5EF4-FFF2-40B4-BE49-F238E27FC236}">
              <a16:creationId xmlns:a16="http://schemas.microsoft.com/office/drawing/2014/main" id="{AB7FD71C-53F4-4AD4-824A-50F531A7294A}"/>
            </a:ext>
          </a:extLst>
        </xdr:cNvPr>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165752</xdr:rowOff>
    </xdr:from>
    <xdr:ext cx="469744" cy="259045"/>
    <xdr:sp macro="" textlink="">
      <xdr:nvSpPr>
        <xdr:cNvPr id="804" name="【児童館】&#10;一人当たり面積平均値テキスト">
          <a:extLst>
            <a:ext uri="{FF2B5EF4-FFF2-40B4-BE49-F238E27FC236}">
              <a16:creationId xmlns:a16="http://schemas.microsoft.com/office/drawing/2014/main" id="{ADE8FAEB-755F-46C6-A194-A436C748B8E1}"/>
            </a:ext>
          </a:extLst>
        </xdr:cNvPr>
        <xdr:cNvSpPr txBox="1"/>
      </xdr:nvSpPr>
      <xdr:spPr>
        <a:xfrm>
          <a:off x="22199600" y="14053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15875</xdr:rowOff>
    </xdr:from>
    <xdr:to>
      <xdr:col>116</xdr:col>
      <xdr:colOff>114300</xdr:colOff>
      <xdr:row>82</xdr:row>
      <xdr:rowOff>117475</xdr:rowOff>
    </xdr:to>
    <xdr:sp macro="" textlink="">
      <xdr:nvSpPr>
        <xdr:cNvPr id="805" name="フローチャート: 判断 804">
          <a:extLst>
            <a:ext uri="{FF2B5EF4-FFF2-40B4-BE49-F238E27FC236}">
              <a16:creationId xmlns:a16="http://schemas.microsoft.com/office/drawing/2014/main" id="{9D0D5AED-F684-436B-95C2-776FFE061E3B}"/>
            </a:ext>
          </a:extLst>
        </xdr:cNvPr>
        <xdr:cNvSpPr/>
      </xdr:nvSpPr>
      <xdr:spPr>
        <a:xfrm>
          <a:off x="22110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164464</xdr:rowOff>
    </xdr:from>
    <xdr:to>
      <xdr:col>112</xdr:col>
      <xdr:colOff>38100</xdr:colOff>
      <xdr:row>82</xdr:row>
      <xdr:rowOff>94614</xdr:rowOff>
    </xdr:to>
    <xdr:sp macro="" textlink="">
      <xdr:nvSpPr>
        <xdr:cNvPr id="806" name="フローチャート: 判断 805">
          <a:extLst>
            <a:ext uri="{FF2B5EF4-FFF2-40B4-BE49-F238E27FC236}">
              <a16:creationId xmlns:a16="http://schemas.microsoft.com/office/drawing/2014/main" id="{7C0F2096-76FA-4D82-8A28-F6CD18B7BF02}"/>
            </a:ext>
          </a:extLst>
        </xdr:cNvPr>
        <xdr:cNvSpPr/>
      </xdr:nvSpPr>
      <xdr:spPr>
        <a:xfrm>
          <a:off x="21272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807" name="フローチャート: 判断 806">
          <a:extLst>
            <a:ext uri="{FF2B5EF4-FFF2-40B4-BE49-F238E27FC236}">
              <a16:creationId xmlns:a16="http://schemas.microsoft.com/office/drawing/2014/main" id="{89E45518-A328-4679-883C-B5C447510EA3}"/>
            </a:ext>
          </a:extLst>
        </xdr:cNvPr>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15875</xdr:rowOff>
    </xdr:from>
    <xdr:to>
      <xdr:col>102</xdr:col>
      <xdr:colOff>165100</xdr:colOff>
      <xdr:row>82</xdr:row>
      <xdr:rowOff>117475</xdr:rowOff>
    </xdr:to>
    <xdr:sp macro="" textlink="">
      <xdr:nvSpPr>
        <xdr:cNvPr id="808" name="フローチャート: 判断 807">
          <a:extLst>
            <a:ext uri="{FF2B5EF4-FFF2-40B4-BE49-F238E27FC236}">
              <a16:creationId xmlns:a16="http://schemas.microsoft.com/office/drawing/2014/main" id="{C54E6D45-E697-4804-990E-27B0C0545E28}"/>
            </a:ext>
          </a:extLst>
        </xdr:cNvPr>
        <xdr:cNvSpPr/>
      </xdr:nvSpPr>
      <xdr:spPr>
        <a:xfrm>
          <a:off x="19494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27305</xdr:rowOff>
    </xdr:from>
    <xdr:to>
      <xdr:col>98</xdr:col>
      <xdr:colOff>38100</xdr:colOff>
      <xdr:row>82</xdr:row>
      <xdr:rowOff>128905</xdr:rowOff>
    </xdr:to>
    <xdr:sp macro="" textlink="">
      <xdr:nvSpPr>
        <xdr:cNvPr id="809" name="フローチャート: 判断 808">
          <a:extLst>
            <a:ext uri="{FF2B5EF4-FFF2-40B4-BE49-F238E27FC236}">
              <a16:creationId xmlns:a16="http://schemas.microsoft.com/office/drawing/2014/main" id="{AF1B5171-6C69-464C-BF3A-E11AFAF1EB05}"/>
            </a:ext>
          </a:extLst>
        </xdr:cNvPr>
        <xdr:cNvSpPr/>
      </xdr:nvSpPr>
      <xdr:spPr>
        <a:xfrm>
          <a:off x="18605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5A21FED9-3BA3-4CE7-BA97-AD8E7B69540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3BBE129-C570-48D1-B4B4-45844008B97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3D2A51B4-DEBA-418E-851B-0AA4616E03F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4A35E111-D57D-4090-BD0A-427A9A436AB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16FEB440-6A65-4307-8B65-0D0CE52986F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10161</xdr:rowOff>
    </xdr:from>
    <xdr:to>
      <xdr:col>116</xdr:col>
      <xdr:colOff>114300</xdr:colOff>
      <xdr:row>81</xdr:row>
      <xdr:rowOff>111761</xdr:rowOff>
    </xdr:to>
    <xdr:sp macro="" textlink="">
      <xdr:nvSpPr>
        <xdr:cNvPr id="815" name="楕円 814">
          <a:extLst>
            <a:ext uri="{FF2B5EF4-FFF2-40B4-BE49-F238E27FC236}">
              <a16:creationId xmlns:a16="http://schemas.microsoft.com/office/drawing/2014/main" id="{41847731-D7D8-4C0E-BD38-2F4E4E61750C}"/>
            </a:ext>
          </a:extLst>
        </xdr:cNvPr>
        <xdr:cNvSpPr/>
      </xdr:nvSpPr>
      <xdr:spPr>
        <a:xfrm>
          <a:off x="221107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33038</xdr:rowOff>
    </xdr:from>
    <xdr:ext cx="469744" cy="259045"/>
    <xdr:sp macro="" textlink="">
      <xdr:nvSpPr>
        <xdr:cNvPr id="816" name="【児童館】&#10;一人当たり面積該当値テキスト">
          <a:extLst>
            <a:ext uri="{FF2B5EF4-FFF2-40B4-BE49-F238E27FC236}">
              <a16:creationId xmlns:a16="http://schemas.microsoft.com/office/drawing/2014/main" id="{46347E73-A269-45DD-BE96-1D01AF55ADAF}"/>
            </a:ext>
          </a:extLst>
        </xdr:cNvPr>
        <xdr:cNvSpPr txBox="1"/>
      </xdr:nvSpPr>
      <xdr:spPr>
        <a:xfrm>
          <a:off x="22199600" y="1374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27305</xdr:rowOff>
    </xdr:from>
    <xdr:to>
      <xdr:col>112</xdr:col>
      <xdr:colOff>38100</xdr:colOff>
      <xdr:row>81</xdr:row>
      <xdr:rowOff>128905</xdr:rowOff>
    </xdr:to>
    <xdr:sp macro="" textlink="">
      <xdr:nvSpPr>
        <xdr:cNvPr id="817" name="楕円 816">
          <a:extLst>
            <a:ext uri="{FF2B5EF4-FFF2-40B4-BE49-F238E27FC236}">
              <a16:creationId xmlns:a16="http://schemas.microsoft.com/office/drawing/2014/main" id="{9DEDC803-5F3B-4005-B0E5-F6439DE5EEFF}"/>
            </a:ext>
          </a:extLst>
        </xdr:cNvPr>
        <xdr:cNvSpPr/>
      </xdr:nvSpPr>
      <xdr:spPr>
        <a:xfrm>
          <a:off x="21272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60961</xdr:rowOff>
    </xdr:from>
    <xdr:to>
      <xdr:col>116</xdr:col>
      <xdr:colOff>63500</xdr:colOff>
      <xdr:row>81</xdr:row>
      <xdr:rowOff>78105</xdr:rowOff>
    </xdr:to>
    <xdr:cxnSp macro="">
      <xdr:nvCxnSpPr>
        <xdr:cNvPr id="818" name="直線コネクタ 817">
          <a:extLst>
            <a:ext uri="{FF2B5EF4-FFF2-40B4-BE49-F238E27FC236}">
              <a16:creationId xmlns:a16="http://schemas.microsoft.com/office/drawing/2014/main" id="{E62BA11E-EAB5-44B3-B79C-1E7F9F16B9F9}"/>
            </a:ext>
          </a:extLst>
        </xdr:cNvPr>
        <xdr:cNvCxnSpPr/>
      </xdr:nvCxnSpPr>
      <xdr:spPr>
        <a:xfrm flipV="1">
          <a:off x="21323300" y="13948411"/>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38736</xdr:rowOff>
    </xdr:from>
    <xdr:to>
      <xdr:col>107</xdr:col>
      <xdr:colOff>101600</xdr:colOff>
      <xdr:row>81</xdr:row>
      <xdr:rowOff>140336</xdr:rowOff>
    </xdr:to>
    <xdr:sp macro="" textlink="">
      <xdr:nvSpPr>
        <xdr:cNvPr id="819" name="楕円 818">
          <a:extLst>
            <a:ext uri="{FF2B5EF4-FFF2-40B4-BE49-F238E27FC236}">
              <a16:creationId xmlns:a16="http://schemas.microsoft.com/office/drawing/2014/main" id="{F9B6C84F-F040-46FD-AF27-7630B6C42132}"/>
            </a:ext>
          </a:extLst>
        </xdr:cNvPr>
        <xdr:cNvSpPr/>
      </xdr:nvSpPr>
      <xdr:spPr>
        <a:xfrm>
          <a:off x="20383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78105</xdr:rowOff>
    </xdr:from>
    <xdr:to>
      <xdr:col>111</xdr:col>
      <xdr:colOff>177800</xdr:colOff>
      <xdr:row>81</xdr:row>
      <xdr:rowOff>89536</xdr:rowOff>
    </xdr:to>
    <xdr:cxnSp macro="">
      <xdr:nvCxnSpPr>
        <xdr:cNvPr id="820" name="直線コネクタ 819">
          <a:extLst>
            <a:ext uri="{FF2B5EF4-FFF2-40B4-BE49-F238E27FC236}">
              <a16:creationId xmlns:a16="http://schemas.microsoft.com/office/drawing/2014/main" id="{B2CE0909-E514-4A83-9B88-083884DE81A3}"/>
            </a:ext>
          </a:extLst>
        </xdr:cNvPr>
        <xdr:cNvCxnSpPr/>
      </xdr:nvCxnSpPr>
      <xdr:spPr>
        <a:xfrm flipV="1">
          <a:off x="20434300" y="1396555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61595</xdr:rowOff>
    </xdr:from>
    <xdr:to>
      <xdr:col>102</xdr:col>
      <xdr:colOff>165100</xdr:colOff>
      <xdr:row>81</xdr:row>
      <xdr:rowOff>163195</xdr:rowOff>
    </xdr:to>
    <xdr:sp macro="" textlink="">
      <xdr:nvSpPr>
        <xdr:cNvPr id="821" name="楕円 820">
          <a:extLst>
            <a:ext uri="{FF2B5EF4-FFF2-40B4-BE49-F238E27FC236}">
              <a16:creationId xmlns:a16="http://schemas.microsoft.com/office/drawing/2014/main" id="{D9586571-5558-443A-93C3-52122A167A50}"/>
            </a:ext>
          </a:extLst>
        </xdr:cNvPr>
        <xdr:cNvSpPr/>
      </xdr:nvSpPr>
      <xdr:spPr>
        <a:xfrm>
          <a:off x="19494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89536</xdr:rowOff>
    </xdr:from>
    <xdr:to>
      <xdr:col>107</xdr:col>
      <xdr:colOff>50800</xdr:colOff>
      <xdr:row>81</xdr:row>
      <xdr:rowOff>112395</xdr:rowOff>
    </xdr:to>
    <xdr:cxnSp macro="">
      <xdr:nvCxnSpPr>
        <xdr:cNvPr id="822" name="直線コネクタ 821">
          <a:extLst>
            <a:ext uri="{FF2B5EF4-FFF2-40B4-BE49-F238E27FC236}">
              <a16:creationId xmlns:a16="http://schemas.microsoft.com/office/drawing/2014/main" id="{B6409973-D754-4001-AFBF-9DB8054803DB}"/>
            </a:ext>
          </a:extLst>
        </xdr:cNvPr>
        <xdr:cNvCxnSpPr/>
      </xdr:nvCxnSpPr>
      <xdr:spPr>
        <a:xfrm flipV="1">
          <a:off x="19545300" y="1397698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78739</xdr:rowOff>
    </xdr:from>
    <xdr:to>
      <xdr:col>98</xdr:col>
      <xdr:colOff>38100</xdr:colOff>
      <xdr:row>82</xdr:row>
      <xdr:rowOff>8889</xdr:rowOff>
    </xdr:to>
    <xdr:sp macro="" textlink="">
      <xdr:nvSpPr>
        <xdr:cNvPr id="823" name="楕円 822">
          <a:extLst>
            <a:ext uri="{FF2B5EF4-FFF2-40B4-BE49-F238E27FC236}">
              <a16:creationId xmlns:a16="http://schemas.microsoft.com/office/drawing/2014/main" id="{EB3FEFD4-8827-46CD-8591-2F6E29C2E428}"/>
            </a:ext>
          </a:extLst>
        </xdr:cNvPr>
        <xdr:cNvSpPr/>
      </xdr:nvSpPr>
      <xdr:spPr>
        <a:xfrm>
          <a:off x="18605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112395</xdr:rowOff>
    </xdr:from>
    <xdr:to>
      <xdr:col>102</xdr:col>
      <xdr:colOff>114300</xdr:colOff>
      <xdr:row>81</xdr:row>
      <xdr:rowOff>129539</xdr:rowOff>
    </xdr:to>
    <xdr:cxnSp macro="">
      <xdr:nvCxnSpPr>
        <xdr:cNvPr id="824" name="直線コネクタ 823">
          <a:extLst>
            <a:ext uri="{FF2B5EF4-FFF2-40B4-BE49-F238E27FC236}">
              <a16:creationId xmlns:a16="http://schemas.microsoft.com/office/drawing/2014/main" id="{E3267634-A06E-4C5F-95D8-EDE9B3A6B299}"/>
            </a:ext>
          </a:extLst>
        </xdr:cNvPr>
        <xdr:cNvCxnSpPr/>
      </xdr:nvCxnSpPr>
      <xdr:spPr>
        <a:xfrm flipV="1">
          <a:off x="18656300" y="1399984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85741</xdr:rowOff>
    </xdr:from>
    <xdr:ext cx="469744" cy="259045"/>
    <xdr:sp macro="" textlink="">
      <xdr:nvSpPr>
        <xdr:cNvPr id="825" name="n_1aveValue【児童館】&#10;一人当たり面積">
          <a:extLst>
            <a:ext uri="{FF2B5EF4-FFF2-40B4-BE49-F238E27FC236}">
              <a16:creationId xmlns:a16="http://schemas.microsoft.com/office/drawing/2014/main" id="{BD88E246-22C6-41F2-900C-CCAE28B52346}"/>
            </a:ext>
          </a:extLst>
        </xdr:cNvPr>
        <xdr:cNvSpPr txBox="1"/>
      </xdr:nvSpPr>
      <xdr:spPr>
        <a:xfrm>
          <a:off x="21075727" y="1414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148607</xdr:rowOff>
    </xdr:from>
    <xdr:ext cx="469744" cy="259045"/>
    <xdr:sp macro="" textlink="">
      <xdr:nvSpPr>
        <xdr:cNvPr id="826" name="n_2aveValue【児童館】&#10;一人当たり面積">
          <a:extLst>
            <a:ext uri="{FF2B5EF4-FFF2-40B4-BE49-F238E27FC236}">
              <a16:creationId xmlns:a16="http://schemas.microsoft.com/office/drawing/2014/main" id="{A5045F0C-1C75-452C-AF07-05DB897D4FE4}"/>
            </a:ext>
          </a:extLst>
        </xdr:cNvPr>
        <xdr:cNvSpPr txBox="1"/>
      </xdr:nvSpPr>
      <xdr:spPr>
        <a:xfrm>
          <a:off x="201994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108602</xdr:rowOff>
    </xdr:from>
    <xdr:ext cx="469744" cy="259045"/>
    <xdr:sp macro="" textlink="">
      <xdr:nvSpPr>
        <xdr:cNvPr id="827" name="n_3aveValue【児童館】&#10;一人当たり面積">
          <a:extLst>
            <a:ext uri="{FF2B5EF4-FFF2-40B4-BE49-F238E27FC236}">
              <a16:creationId xmlns:a16="http://schemas.microsoft.com/office/drawing/2014/main" id="{0CA9344E-B96E-429A-AFCA-D8481879B79B}"/>
            </a:ext>
          </a:extLst>
        </xdr:cNvPr>
        <xdr:cNvSpPr txBox="1"/>
      </xdr:nvSpPr>
      <xdr:spPr>
        <a:xfrm>
          <a:off x="19310427"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120032</xdr:rowOff>
    </xdr:from>
    <xdr:ext cx="469744" cy="259045"/>
    <xdr:sp macro="" textlink="">
      <xdr:nvSpPr>
        <xdr:cNvPr id="828" name="n_4aveValue【児童館】&#10;一人当たり面積">
          <a:extLst>
            <a:ext uri="{FF2B5EF4-FFF2-40B4-BE49-F238E27FC236}">
              <a16:creationId xmlns:a16="http://schemas.microsoft.com/office/drawing/2014/main" id="{6A7A7675-1393-4D6F-A963-378A30593167}"/>
            </a:ext>
          </a:extLst>
        </xdr:cNvPr>
        <xdr:cNvSpPr txBox="1"/>
      </xdr:nvSpPr>
      <xdr:spPr>
        <a:xfrm>
          <a:off x="18421427" y="1417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145432</xdr:rowOff>
    </xdr:from>
    <xdr:ext cx="469744" cy="259045"/>
    <xdr:sp macro="" textlink="">
      <xdr:nvSpPr>
        <xdr:cNvPr id="829" name="n_1mainValue【児童館】&#10;一人当たり面積">
          <a:extLst>
            <a:ext uri="{FF2B5EF4-FFF2-40B4-BE49-F238E27FC236}">
              <a16:creationId xmlns:a16="http://schemas.microsoft.com/office/drawing/2014/main" id="{1647E17B-BF5F-428F-881F-D4BDC2CCD20A}"/>
            </a:ext>
          </a:extLst>
        </xdr:cNvPr>
        <xdr:cNvSpPr txBox="1"/>
      </xdr:nvSpPr>
      <xdr:spPr>
        <a:xfrm>
          <a:off x="21075727" y="1368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156863</xdr:rowOff>
    </xdr:from>
    <xdr:ext cx="469744" cy="259045"/>
    <xdr:sp macro="" textlink="">
      <xdr:nvSpPr>
        <xdr:cNvPr id="830" name="n_2mainValue【児童館】&#10;一人当たり面積">
          <a:extLst>
            <a:ext uri="{FF2B5EF4-FFF2-40B4-BE49-F238E27FC236}">
              <a16:creationId xmlns:a16="http://schemas.microsoft.com/office/drawing/2014/main" id="{5B2867F5-D1EF-4007-9F11-AC61E7B43BC4}"/>
            </a:ext>
          </a:extLst>
        </xdr:cNvPr>
        <xdr:cNvSpPr txBox="1"/>
      </xdr:nvSpPr>
      <xdr:spPr>
        <a:xfrm>
          <a:off x="20199427" y="1370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8272</xdr:rowOff>
    </xdr:from>
    <xdr:ext cx="469744" cy="259045"/>
    <xdr:sp macro="" textlink="">
      <xdr:nvSpPr>
        <xdr:cNvPr id="831" name="n_3mainValue【児童館】&#10;一人当たり面積">
          <a:extLst>
            <a:ext uri="{FF2B5EF4-FFF2-40B4-BE49-F238E27FC236}">
              <a16:creationId xmlns:a16="http://schemas.microsoft.com/office/drawing/2014/main" id="{4E1A0CD6-EE56-40E6-8AB3-E839E59801F2}"/>
            </a:ext>
          </a:extLst>
        </xdr:cNvPr>
        <xdr:cNvSpPr txBox="1"/>
      </xdr:nvSpPr>
      <xdr:spPr>
        <a:xfrm>
          <a:off x="19310427" y="1372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25416</xdr:rowOff>
    </xdr:from>
    <xdr:ext cx="469744" cy="259045"/>
    <xdr:sp macro="" textlink="">
      <xdr:nvSpPr>
        <xdr:cNvPr id="832" name="n_4mainValue【児童館】&#10;一人当たり面積">
          <a:extLst>
            <a:ext uri="{FF2B5EF4-FFF2-40B4-BE49-F238E27FC236}">
              <a16:creationId xmlns:a16="http://schemas.microsoft.com/office/drawing/2014/main" id="{75E1D8D1-A69F-462E-92B0-66B85844DCD7}"/>
            </a:ext>
          </a:extLst>
        </xdr:cNvPr>
        <xdr:cNvSpPr txBox="1"/>
      </xdr:nvSpPr>
      <xdr:spPr>
        <a:xfrm>
          <a:off x="18421427" y="1374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3" name="正方形/長方形 832">
          <a:extLst>
            <a:ext uri="{FF2B5EF4-FFF2-40B4-BE49-F238E27FC236}">
              <a16:creationId xmlns:a16="http://schemas.microsoft.com/office/drawing/2014/main" id="{A909B4A0-18E7-4631-93BE-2E547096A4C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4" name="正方形/長方形 833">
          <a:extLst>
            <a:ext uri="{FF2B5EF4-FFF2-40B4-BE49-F238E27FC236}">
              <a16:creationId xmlns:a16="http://schemas.microsoft.com/office/drawing/2014/main" id="{D6B20778-2805-4C16-AC79-B86D3B79706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5" name="正方形/長方形 834">
          <a:extLst>
            <a:ext uri="{FF2B5EF4-FFF2-40B4-BE49-F238E27FC236}">
              <a16:creationId xmlns:a16="http://schemas.microsoft.com/office/drawing/2014/main" id="{8CF41531-3660-4C23-B74D-568A0AAFA40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6" name="正方形/長方形 835">
          <a:extLst>
            <a:ext uri="{FF2B5EF4-FFF2-40B4-BE49-F238E27FC236}">
              <a16:creationId xmlns:a16="http://schemas.microsoft.com/office/drawing/2014/main" id="{D1E933A9-00B0-4921-9029-EC42A310FFA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7" name="正方形/長方形 836">
          <a:extLst>
            <a:ext uri="{FF2B5EF4-FFF2-40B4-BE49-F238E27FC236}">
              <a16:creationId xmlns:a16="http://schemas.microsoft.com/office/drawing/2014/main" id="{877A0C41-CAC1-4687-872B-9DF39FC95FA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8" name="正方形/長方形 837">
          <a:extLst>
            <a:ext uri="{FF2B5EF4-FFF2-40B4-BE49-F238E27FC236}">
              <a16:creationId xmlns:a16="http://schemas.microsoft.com/office/drawing/2014/main" id="{2EE9102C-FABF-4EF6-A965-8EF2D00DAF8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9" name="正方形/長方形 838">
          <a:extLst>
            <a:ext uri="{FF2B5EF4-FFF2-40B4-BE49-F238E27FC236}">
              <a16:creationId xmlns:a16="http://schemas.microsoft.com/office/drawing/2014/main" id="{E437E2D9-9A5C-426C-AB3A-FF11017934D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0" name="正方形/長方形 839">
          <a:extLst>
            <a:ext uri="{FF2B5EF4-FFF2-40B4-BE49-F238E27FC236}">
              <a16:creationId xmlns:a16="http://schemas.microsoft.com/office/drawing/2014/main" id="{1F936682-7779-4732-A086-F2AB2A8223C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1" name="テキスト ボックス 840">
          <a:extLst>
            <a:ext uri="{FF2B5EF4-FFF2-40B4-BE49-F238E27FC236}">
              <a16:creationId xmlns:a16="http://schemas.microsoft.com/office/drawing/2014/main" id="{2F56B601-3FFE-4751-90C6-2BA9A78EB76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2" name="直線コネクタ 841">
          <a:extLst>
            <a:ext uri="{FF2B5EF4-FFF2-40B4-BE49-F238E27FC236}">
              <a16:creationId xmlns:a16="http://schemas.microsoft.com/office/drawing/2014/main" id="{C866C450-9BE6-470A-995B-8F561164A20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3" name="テキスト ボックス 842">
          <a:extLst>
            <a:ext uri="{FF2B5EF4-FFF2-40B4-BE49-F238E27FC236}">
              <a16:creationId xmlns:a16="http://schemas.microsoft.com/office/drawing/2014/main" id="{3BFCABB0-5A83-4410-9457-AC8E751DF34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4" name="直線コネクタ 843">
          <a:extLst>
            <a:ext uri="{FF2B5EF4-FFF2-40B4-BE49-F238E27FC236}">
              <a16:creationId xmlns:a16="http://schemas.microsoft.com/office/drawing/2014/main" id="{FD4B2677-FCFD-443D-96E9-46E02D573CB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5" name="テキスト ボックス 844">
          <a:extLst>
            <a:ext uri="{FF2B5EF4-FFF2-40B4-BE49-F238E27FC236}">
              <a16:creationId xmlns:a16="http://schemas.microsoft.com/office/drawing/2014/main" id="{224864C8-5D60-4293-8C7D-C0016081130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6" name="直線コネクタ 845">
          <a:extLst>
            <a:ext uri="{FF2B5EF4-FFF2-40B4-BE49-F238E27FC236}">
              <a16:creationId xmlns:a16="http://schemas.microsoft.com/office/drawing/2014/main" id="{37D02C3A-53BC-44F4-8A88-246F5255CBB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7" name="テキスト ボックス 846">
          <a:extLst>
            <a:ext uri="{FF2B5EF4-FFF2-40B4-BE49-F238E27FC236}">
              <a16:creationId xmlns:a16="http://schemas.microsoft.com/office/drawing/2014/main" id="{E70FAF12-2FB8-4947-91F2-8D527DE1724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8" name="直線コネクタ 847">
          <a:extLst>
            <a:ext uri="{FF2B5EF4-FFF2-40B4-BE49-F238E27FC236}">
              <a16:creationId xmlns:a16="http://schemas.microsoft.com/office/drawing/2014/main" id="{35483A75-8BDF-48E7-B2BF-2D28A488077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9" name="テキスト ボックス 848">
          <a:extLst>
            <a:ext uri="{FF2B5EF4-FFF2-40B4-BE49-F238E27FC236}">
              <a16:creationId xmlns:a16="http://schemas.microsoft.com/office/drawing/2014/main" id="{551FAD20-DC9A-4BB4-A14A-126FC38F1ED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0" name="直線コネクタ 849">
          <a:extLst>
            <a:ext uri="{FF2B5EF4-FFF2-40B4-BE49-F238E27FC236}">
              <a16:creationId xmlns:a16="http://schemas.microsoft.com/office/drawing/2014/main" id="{32EB56B9-348F-4707-84AF-33B6AD9C0AD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1" name="テキスト ボックス 850">
          <a:extLst>
            <a:ext uri="{FF2B5EF4-FFF2-40B4-BE49-F238E27FC236}">
              <a16:creationId xmlns:a16="http://schemas.microsoft.com/office/drawing/2014/main" id="{F0DE9031-9B54-4D87-A2A1-2D660B05C53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2" name="直線コネクタ 851">
          <a:extLst>
            <a:ext uri="{FF2B5EF4-FFF2-40B4-BE49-F238E27FC236}">
              <a16:creationId xmlns:a16="http://schemas.microsoft.com/office/drawing/2014/main" id="{077C8840-9C43-4C66-9691-EAC7BCF06D4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3" name="テキスト ボックス 852">
          <a:extLst>
            <a:ext uri="{FF2B5EF4-FFF2-40B4-BE49-F238E27FC236}">
              <a16:creationId xmlns:a16="http://schemas.microsoft.com/office/drawing/2014/main" id="{68BC38E5-C9C7-4832-9BFC-609B4A4D1228}"/>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a:extLst>
            <a:ext uri="{FF2B5EF4-FFF2-40B4-BE49-F238E27FC236}">
              <a16:creationId xmlns:a16="http://schemas.microsoft.com/office/drawing/2014/main" id="{324A21AC-946C-49FA-8833-AD714098468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5" name="テキスト ボックス 854">
          <a:extLst>
            <a:ext uri="{FF2B5EF4-FFF2-40B4-BE49-F238E27FC236}">
              <a16:creationId xmlns:a16="http://schemas.microsoft.com/office/drawing/2014/main" id="{8156EC50-8617-4FC5-BFBD-73D629B721EA}"/>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6" name="【公民館】&#10;有形固定資産減価償却率グラフ枠">
          <a:extLst>
            <a:ext uri="{FF2B5EF4-FFF2-40B4-BE49-F238E27FC236}">
              <a16:creationId xmlns:a16="http://schemas.microsoft.com/office/drawing/2014/main" id="{ED750727-5EF9-455A-A951-8E8173A390E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857" name="直線コネクタ 856">
          <a:extLst>
            <a:ext uri="{FF2B5EF4-FFF2-40B4-BE49-F238E27FC236}">
              <a16:creationId xmlns:a16="http://schemas.microsoft.com/office/drawing/2014/main" id="{0B9B7D50-35E8-49B6-83B0-B29579B7D8A2}"/>
            </a:ext>
          </a:extLst>
        </xdr:cNvPr>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58" name="【公民館】&#10;有形固定資産減価償却率最小値テキスト">
          <a:extLst>
            <a:ext uri="{FF2B5EF4-FFF2-40B4-BE49-F238E27FC236}">
              <a16:creationId xmlns:a16="http://schemas.microsoft.com/office/drawing/2014/main" id="{EE17C9B0-064F-4FF8-B7C0-C8C4CA1D1598}"/>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59" name="直線コネクタ 858">
          <a:extLst>
            <a:ext uri="{FF2B5EF4-FFF2-40B4-BE49-F238E27FC236}">
              <a16:creationId xmlns:a16="http://schemas.microsoft.com/office/drawing/2014/main" id="{A2B9A344-0E9B-4266-AAEA-6C2454D9C3F3}"/>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860" name="【公民館】&#10;有形固定資産減価償却率最大値テキスト">
          <a:extLst>
            <a:ext uri="{FF2B5EF4-FFF2-40B4-BE49-F238E27FC236}">
              <a16:creationId xmlns:a16="http://schemas.microsoft.com/office/drawing/2014/main" id="{5FF4925C-A17B-427F-A489-12B34FAC6A3F}"/>
            </a:ext>
          </a:extLst>
        </xdr:cNvPr>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861" name="直線コネクタ 860">
          <a:extLst>
            <a:ext uri="{FF2B5EF4-FFF2-40B4-BE49-F238E27FC236}">
              <a16:creationId xmlns:a16="http://schemas.microsoft.com/office/drawing/2014/main" id="{7B9FB657-3A90-44B7-8DA9-0AD0F6831364}"/>
            </a:ext>
          </a:extLst>
        </xdr:cNvPr>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652</xdr:rowOff>
    </xdr:from>
    <xdr:ext cx="405111" cy="259045"/>
    <xdr:sp macro="" textlink="">
      <xdr:nvSpPr>
        <xdr:cNvPr id="862" name="【公民館】&#10;有形固定資産減価償却率平均値テキスト">
          <a:extLst>
            <a:ext uri="{FF2B5EF4-FFF2-40B4-BE49-F238E27FC236}">
              <a16:creationId xmlns:a16="http://schemas.microsoft.com/office/drawing/2014/main" id="{FE1665B9-111A-44B7-96DF-3DB2F4074568}"/>
            </a:ext>
          </a:extLst>
        </xdr:cNvPr>
        <xdr:cNvSpPr txBox="1"/>
      </xdr:nvSpPr>
      <xdr:spPr>
        <a:xfrm>
          <a:off x="16357600" y="1783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863" name="フローチャート: 判断 862">
          <a:extLst>
            <a:ext uri="{FF2B5EF4-FFF2-40B4-BE49-F238E27FC236}">
              <a16:creationId xmlns:a16="http://schemas.microsoft.com/office/drawing/2014/main" id="{0B757111-5421-4D72-9121-584270B4020C}"/>
            </a:ext>
          </a:extLst>
        </xdr:cNvPr>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864" name="フローチャート: 判断 863">
          <a:extLst>
            <a:ext uri="{FF2B5EF4-FFF2-40B4-BE49-F238E27FC236}">
              <a16:creationId xmlns:a16="http://schemas.microsoft.com/office/drawing/2014/main" id="{28FBA55F-FBF6-4628-918F-627747FE3973}"/>
            </a:ext>
          </a:extLst>
        </xdr:cNvPr>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865" name="フローチャート: 判断 864">
          <a:extLst>
            <a:ext uri="{FF2B5EF4-FFF2-40B4-BE49-F238E27FC236}">
              <a16:creationId xmlns:a16="http://schemas.microsoft.com/office/drawing/2014/main" id="{DC69AFC6-CBDF-4FCE-B00B-9AE6F8810699}"/>
            </a:ext>
          </a:extLst>
        </xdr:cNvPr>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866" name="フローチャート: 判断 865">
          <a:extLst>
            <a:ext uri="{FF2B5EF4-FFF2-40B4-BE49-F238E27FC236}">
              <a16:creationId xmlns:a16="http://schemas.microsoft.com/office/drawing/2014/main" id="{159BB971-77CD-48B9-988A-E57C4DDF4D39}"/>
            </a:ext>
          </a:extLst>
        </xdr:cNvPr>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867" name="フローチャート: 判断 866">
          <a:extLst>
            <a:ext uri="{FF2B5EF4-FFF2-40B4-BE49-F238E27FC236}">
              <a16:creationId xmlns:a16="http://schemas.microsoft.com/office/drawing/2014/main" id="{66FA904D-CA8A-494E-BE16-BA5073FEBDB7}"/>
            </a:ext>
          </a:extLst>
        </xdr:cNvPr>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320BD088-7463-4D2C-897B-71EF399D46C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1965A133-D3DE-4780-A74B-D0931DC39A2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9CB1A26F-5B89-421B-BEAB-FD20F133B1E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2B4DC316-1EBF-4FC5-965A-96A64A80C1E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8360565B-8A0A-4076-ACEB-5277E442164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73025</xdr:rowOff>
    </xdr:from>
    <xdr:to>
      <xdr:col>85</xdr:col>
      <xdr:colOff>177800</xdr:colOff>
      <xdr:row>107</xdr:row>
      <xdr:rowOff>3175</xdr:rowOff>
    </xdr:to>
    <xdr:sp macro="" textlink="">
      <xdr:nvSpPr>
        <xdr:cNvPr id="873" name="楕円 872">
          <a:extLst>
            <a:ext uri="{FF2B5EF4-FFF2-40B4-BE49-F238E27FC236}">
              <a16:creationId xmlns:a16="http://schemas.microsoft.com/office/drawing/2014/main" id="{253774B7-028F-46BB-A0BC-50C625B1C47E}"/>
            </a:ext>
          </a:extLst>
        </xdr:cNvPr>
        <xdr:cNvSpPr/>
      </xdr:nvSpPr>
      <xdr:spPr>
        <a:xfrm>
          <a:off x="162687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51452</xdr:rowOff>
    </xdr:from>
    <xdr:ext cx="405111" cy="259045"/>
    <xdr:sp macro="" textlink="">
      <xdr:nvSpPr>
        <xdr:cNvPr id="874" name="【公民館】&#10;有形固定資産減価償却率該当値テキスト">
          <a:extLst>
            <a:ext uri="{FF2B5EF4-FFF2-40B4-BE49-F238E27FC236}">
              <a16:creationId xmlns:a16="http://schemas.microsoft.com/office/drawing/2014/main" id="{F01EBB73-9971-48EA-BEE0-BB773CAD92D0}"/>
            </a:ext>
          </a:extLst>
        </xdr:cNvPr>
        <xdr:cNvSpPr txBox="1"/>
      </xdr:nvSpPr>
      <xdr:spPr>
        <a:xfrm>
          <a:off x="16357600"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44450</xdr:rowOff>
    </xdr:from>
    <xdr:to>
      <xdr:col>81</xdr:col>
      <xdr:colOff>101600</xdr:colOff>
      <xdr:row>106</xdr:row>
      <xdr:rowOff>146050</xdr:rowOff>
    </xdr:to>
    <xdr:sp macro="" textlink="">
      <xdr:nvSpPr>
        <xdr:cNvPr id="875" name="楕円 874">
          <a:extLst>
            <a:ext uri="{FF2B5EF4-FFF2-40B4-BE49-F238E27FC236}">
              <a16:creationId xmlns:a16="http://schemas.microsoft.com/office/drawing/2014/main" id="{8C2250ED-318B-4DDC-84F2-E7751850FA29}"/>
            </a:ext>
          </a:extLst>
        </xdr:cNvPr>
        <xdr:cNvSpPr/>
      </xdr:nvSpPr>
      <xdr:spPr>
        <a:xfrm>
          <a:off x="15430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95250</xdr:rowOff>
    </xdr:from>
    <xdr:to>
      <xdr:col>85</xdr:col>
      <xdr:colOff>127000</xdr:colOff>
      <xdr:row>106</xdr:row>
      <xdr:rowOff>123825</xdr:rowOff>
    </xdr:to>
    <xdr:cxnSp macro="">
      <xdr:nvCxnSpPr>
        <xdr:cNvPr id="876" name="直線コネクタ 875">
          <a:extLst>
            <a:ext uri="{FF2B5EF4-FFF2-40B4-BE49-F238E27FC236}">
              <a16:creationId xmlns:a16="http://schemas.microsoft.com/office/drawing/2014/main" id="{7034794A-FA4B-4142-B552-B13D44FE637F}"/>
            </a:ext>
          </a:extLst>
        </xdr:cNvPr>
        <xdr:cNvCxnSpPr/>
      </xdr:nvCxnSpPr>
      <xdr:spPr>
        <a:xfrm>
          <a:off x="15481300" y="182689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23495</xdr:rowOff>
    </xdr:from>
    <xdr:to>
      <xdr:col>76</xdr:col>
      <xdr:colOff>165100</xdr:colOff>
      <xdr:row>106</xdr:row>
      <xdr:rowOff>125095</xdr:rowOff>
    </xdr:to>
    <xdr:sp macro="" textlink="">
      <xdr:nvSpPr>
        <xdr:cNvPr id="877" name="楕円 876">
          <a:extLst>
            <a:ext uri="{FF2B5EF4-FFF2-40B4-BE49-F238E27FC236}">
              <a16:creationId xmlns:a16="http://schemas.microsoft.com/office/drawing/2014/main" id="{233B6DD3-5330-4811-A6F8-510F3547CFB5}"/>
            </a:ext>
          </a:extLst>
        </xdr:cNvPr>
        <xdr:cNvSpPr/>
      </xdr:nvSpPr>
      <xdr:spPr>
        <a:xfrm>
          <a:off x="14541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74295</xdr:rowOff>
    </xdr:from>
    <xdr:to>
      <xdr:col>81</xdr:col>
      <xdr:colOff>50800</xdr:colOff>
      <xdr:row>106</xdr:row>
      <xdr:rowOff>95250</xdr:rowOff>
    </xdr:to>
    <xdr:cxnSp macro="">
      <xdr:nvCxnSpPr>
        <xdr:cNvPr id="878" name="直線コネクタ 877">
          <a:extLst>
            <a:ext uri="{FF2B5EF4-FFF2-40B4-BE49-F238E27FC236}">
              <a16:creationId xmlns:a16="http://schemas.microsoft.com/office/drawing/2014/main" id="{DD2302D5-48A9-443A-9801-F2CE380FD44F}"/>
            </a:ext>
          </a:extLst>
        </xdr:cNvPr>
        <xdr:cNvCxnSpPr/>
      </xdr:nvCxnSpPr>
      <xdr:spPr>
        <a:xfrm>
          <a:off x="14592300" y="182479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xdr:rowOff>
    </xdr:from>
    <xdr:to>
      <xdr:col>72</xdr:col>
      <xdr:colOff>38100</xdr:colOff>
      <xdr:row>106</xdr:row>
      <xdr:rowOff>115570</xdr:rowOff>
    </xdr:to>
    <xdr:sp macro="" textlink="">
      <xdr:nvSpPr>
        <xdr:cNvPr id="879" name="楕円 878">
          <a:extLst>
            <a:ext uri="{FF2B5EF4-FFF2-40B4-BE49-F238E27FC236}">
              <a16:creationId xmlns:a16="http://schemas.microsoft.com/office/drawing/2014/main" id="{EB3E23B6-B7F6-4B14-8767-7F24BC321512}"/>
            </a:ext>
          </a:extLst>
        </xdr:cNvPr>
        <xdr:cNvSpPr/>
      </xdr:nvSpPr>
      <xdr:spPr>
        <a:xfrm>
          <a:off x="13652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64770</xdr:rowOff>
    </xdr:from>
    <xdr:to>
      <xdr:col>76</xdr:col>
      <xdr:colOff>114300</xdr:colOff>
      <xdr:row>106</xdr:row>
      <xdr:rowOff>74295</xdr:rowOff>
    </xdr:to>
    <xdr:cxnSp macro="">
      <xdr:nvCxnSpPr>
        <xdr:cNvPr id="880" name="直線コネクタ 879">
          <a:extLst>
            <a:ext uri="{FF2B5EF4-FFF2-40B4-BE49-F238E27FC236}">
              <a16:creationId xmlns:a16="http://schemas.microsoft.com/office/drawing/2014/main" id="{294DE2D9-CC68-4ADF-9EC1-3C637EAAFE81}"/>
            </a:ext>
          </a:extLst>
        </xdr:cNvPr>
        <xdr:cNvCxnSpPr/>
      </xdr:nvCxnSpPr>
      <xdr:spPr>
        <a:xfrm>
          <a:off x="13703300" y="182384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46355</xdr:rowOff>
    </xdr:from>
    <xdr:to>
      <xdr:col>67</xdr:col>
      <xdr:colOff>101600</xdr:colOff>
      <xdr:row>106</xdr:row>
      <xdr:rowOff>147955</xdr:rowOff>
    </xdr:to>
    <xdr:sp macro="" textlink="">
      <xdr:nvSpPr>
        <xdr:cNvPr id="881" name="楕円 880">
          <a:extLst>
            <a:ext uri="{FF2B5EF4-FFF2-40B4-BE49-F238E27FC236}">
              <a16:creationId xmlns:a16="http://schemas.microsoft.com/office/drawing/2014/main" id="{19044203-3811-46D9-AF84-DBF19F3545EE}"/>
            </a:ext>
          </a:extLst>
        </xdr:cNvPr>
        <xdr:cNvSpPr/>
      </xdr:nvSpPr>
      <xdr:spPr>
        <a:xfrm>
          <a:off x="12763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64770</xdr:rowOff>
    </xdr:from>
    <xdr:to>
      <xdr:col>71</xdr:col>
      <xdr:colOff>177800</xdr:colOff>
      <xdr:row>106</xdr:row>
      <xdr:rowOff>97155</xdr:rowOff>
    </xdr:to>
    <xdr:cxnSp macro="">
      <xdr:nvCxnSpPr>
        <xdr:cNvPr id="882" name="直線コネクタ 881">
          <a:extLst>
            <a:ext uri="{FF2B5EF4-FFF2-40B4-BE49-F238E27FC236}">
              <a16:creationId xmlns:a16="http://schemas.microsoft.com/office/drawing/2014/main" id="{1CA3169D-29B9-43B9-8FAE-5D7F3CED6120}"/>
            </a:ext>
          </a:extLst>
        </xdr:cNvPr>
        <xdr:cNvCxnSpPr/>
      </xdr:nvCxnSpPr>
      <xdr:spPr>
        <a:xfrm flipV="1">
          <a:off x="12814300" y="182384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78757</xdr:rowOff>
    </xdr:from>
    <xdr:ext cx="405111" cy="259045"/>
    <xdr:sp macro="" textlink="">
      <xdr:nvSpPr>
        <xdr:cNvPr id="883" name="n_1aveValue【公民館】&#10;有形固定資産減価償却率">
          <a:extLst>
            <a:ext uri="{FF2B5EF4-FFF2-40B4-BE49-F238E27FC236}">
              <a16:creationId xmlns:a16="http://schemas.microsoft.com/office/drawing/2014/main" id="{5E4B29D2-236A-420B-A61B-F1ADB84E604A}"/>
            </a:ext>
          </a:extLst>
        </xdr:cNvPr>
        <xdr:cNvSpPr txBox="1"/>
      </xdr:nvSpPr>
      <xdr:spPr>
        <a:xfrm>
          <a:off x="152660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884" name="n_2aveValue【公民館】&#10;有形固定資産減価償却率">
          <a:extLst>
            <a:ext uri="{FF2B5EF4-FFF2-40B4-BE49-F238E27FC236}">
              <a16:creationId xmlns:a16="http://schemas.microsoft.com/office/drawing/2014/main" id="{A060A765-BE50-4F06-B5C7-5C9D28AB3BEC}"/>
            </a:ext>
          </a:extLst>
        </xdr:cNvPr>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31132</xdr:rowOff>
    </xdr:from>
    <xdr:ext cx="405111" cy="259045"/>
    <xdr:sp macro="" textlink="">
      <xdr:nvSpPr>
        <xdr:cNvPr id="885" name="n_3aveValue【公民館】&#10;有形固定資産減価償却率">
          <a:extLst>
            <a:ext uri="{FF2B5EF4-FFF2-40B4-BE49-F238E27FC236}">
              <a16:creationId xmlns:a16="http://schemas.microsoft.com/office/drawing/2014/main" id="{C7DEF7B2-AAFA-42E6-AF9A-57EA749B5502}"/>
            </a:ext>
          </a:extLst>
        </xdr:cNvPr>
        <xdr:cNvSpPr txBox="1"/>
      </xdr:nvSpPr>
      <xdr:spPr>
        <a:xfrm>
          <a:off x="13500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886" name="n_4aveValue【公民館】&#10;有形固定資産減価償却率">
          <a:extLst>
            <a:ext uri="{FF2B5EF4-FFF2-40B4-BE49-F238E27FC236}">
              <a16:creationId xmlns:a16="http://schemas.microsoft.com/office/drawing/2014/main" id="{01763BB3-A4C5-4B6B-B852-0B1BC0D336CD}"/>
            </a:ext>
          </a:extLst>
        </xdr:cNvPr>
        <xdr:cNvSpPr txBox="1"/>
      </xdr:nvSpPr>
      <xdr:spPr>
        <a:xfrm>
          <a:off x="12611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137177</xdr:rowOff>
    </xdr:from>
    <xdr:ext cx="405111" cy="259045"/>
    <xdr:sp macro="" textlink="">
      <xdr:nvSpPr>
        <xdr:cNvPr id="887" name="n_1mainValue【公民館】&#10;有形固定資産減価償却率">
          <a:extLst>
            <a:ext uri="{FF2B5EF4-FFF2-40B4-BE49-F238E27FC236}">
              <a16:creationId xmlns:a16="http://schemas.microsoft.com/office/drawing/2014/main" id="{B67F6AC9-2658-4064-8022-8515927E8BE5}"/>
            </a:ext>
          </a:extLst>
        </xdr:cNvPr>
        <xdr:cNvSpPr txBox="1"/>
      </xdr:nvSpPr>
      <xdr:spPr>
        <a:xfrm>
          <a:off x="15266044"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116222</xdr:rowOff>
    </xdr:from>
    <xdr:ext cx="405111" cy="259045"/>
    <xdr:sp macro="" textlink="">
      <xdr:nvSpPr>
        <xdr:cNvPr id="888" name="n_2mainValue【公民館】&#10;有形固定資産減価償却率">
          <a:extLst>
            <a:ext uri="{FF2B5EF4-FFF2-40B4-BE49-F238E27FC236}">
              <a16:creationId xmlns:a16="http://schemas.microsoft.com/office/drawing/2014/main" id="{088DD555-EF86-4B13-A6DB-44C36F61B218}"/>
            </a:ext>
          </a:extLst>
        </xdr:cNvPr>
        <xdr:cNvSpPr txBox="1"/>
      </xdr:nvSpPr>
      <xdr:spPr>
        <a:xfrm>
          <a:off x="14389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106697</xdr:rowOff>
    </xdr:from>
    <xdr:ext cx="405111" cy="259045"/>
    <xdr:sp macro="" textlink="">
      <xdr:nvSpPr>
        <xdr:cNvPr id="889" name="n_3mainValue【公民館】&#10;有形固定資産減価償却率">
          <a:extLst>
            <a:ext uri="{FF2B5EF4-FFF2-40B4-BE49-F238E27FC236}">
              <a16:creationId xmlns:a16="http://schemas.microsoft.com/office/drawing/2014/main" id="{DB17B226-3552-4E70-8B9B-28F18A8A9F24}"/>
            </a:ext>
          </a:extLst>
        </xdr:cNvPr>
        <xdr:cNvSpPr txBox="1"/>
      </xdr:nvSpPr>
      <xdr:spPr>
        <a:xfrm>
          <a:off x="13500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139082</xdr:rowOff>
    </xdr:from>
    <xdr:ext cx="405111" cy="259045"/>
    <xdr:sp macro="" textlink="">
      <xdr:nvSpPr>
        <xdr:cNvPr id="890" name="n_4mainValue【公民館】&#10;有形固定資産減価償却率">
          <a:extLst>
            <a:ext uri="{FF2B5EF4-FFF2-40B4-BE49-F238E27FC236}">
              <a16:creationId xmlns:a16="http://schemas.microsoft.com/office/drawing/2014/main" id="{954CC0BF-F467-46CA-811B-B4794467859E}"/>
            </a:ext>
          </a:extLst>
        </xdr:cNvPr>
        <xdr:cNvSpPr txBox="1"/>
      </xdr:nvSpPr>
      <xdr:spPr>
        <a:xfrm>
          <a:off x="12611744" y="183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2FD73E24-1B3E-4253-889D-3552217F42D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DC67DB00-4D1B-4129-B7FC-DC0EF8D2A49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4E6AF634-0D18-4CF6-A651-8D8ABF1BEB5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292E1170-4B9A-4213-87EC-88208112B43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E5688667-14BB-4837-B803-ADC3069A6E1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95BA0D86-BB09-4C08-A3E7-43A496F41F0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B0C7E47C-79FA-4998-99DA-1A362BF22A6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7AF67225-991D-4707-8A8D-2805C6F9D4F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34E42CC8-38D2-42FE-8B06-938CDB9DB4A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4838432B-4B6A-48F6-A058-F93751493E3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1" name="直線コネクタ 900">
          <a:extLst>
            <a:ext uri="{FF2B5EF4-FFF2-40B4-BE49-F238E27FC236}">
              <a16:creationId xmlns:a16="http://schemas.microsoft.com/office/drawing/2014/main" id="{C9BE0F96-D477-445D-8BA9-AE2B754A6387}"/>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2" name="テキスト ボックス 901">
          <a:extLst>
            <a:ext uri="{FF2B5EF4-FFF2-40B4-BE49-F238E27FC236}">
              <a16:creationId xmlns:a16="http://schemas.microsoft.com/office/drawing/2014/main" id="{C3D15E69-1922-44B4-899D-AA43E37FFE5A}"/>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3" name="直線コネクタ 902">
          <a:extLst>
            <a:ext uri="{FF2B5EF4-FFF2-40B4-BE49-F238E27FC236}">
              <a16:creationId xmlns:a16="http://schemas.microsoft.com/office/drawing/2014/main" id="{EC2323B4-6EEF-4F63-AF35-CECBA016137D}"/>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4" name="テキスト ボックス 903">
          <a:extLst>
            <a:ext uri="{FF2B5EF4-FFF2-40B4-BE49-F238E27FC236}">
              <a16:creationId xmlns:a16="http://schemas.microsoft.com/office/drawing/2014/main" id="{996C5A8E-3DF9-412F-8380-AE14C6CB1797}"/>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5" name="直線コネクタ 904">
          <a:extLst>
            <a:ext uri="{FF2B5EF4-FFF2-40B4-BE49-F238E27FC236}">
              <a16:creationId xmlns:a16="http://schemas.microsoft.com/office/drawing/2014/main" id="{44167A4E-DFEB-436D-9DFB-FABBBA45E54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6" name="テキスト ボックス 905">
          <a:extLst>
            <a:ext uri="{FF2B5EF4-FFF2-40B4-BE49-F238E27FC236}">
              <a16:creationId xmlns:a16="http://schemas.microsoft.com/office/drawing/2014/main" id="{B9C27C8E-8FE9-4F90-9A2C-3E96C880E649}"/>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7" name="直線コネクタ 906">
          <a:extLst>
            <a:ext uri="{FF2B5EF4-FFF2-40B4-BE49-F238E27FC236}">
              <a16:creationId xmlns:a16="http://schemas.microsoft.com/office/drawing/2014/main" id="{B48CF1E3-D199-44D9-9D2D-E1773B849136}"/>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8" name="テキスト ボックス 907">
          <a:extLst>
            <a:ext uri="{FF2B5EF4-FFF2-40B4-BE49-F238E27FC236}">
              <a16:creationId xmlns:a16="http://schemas.microsoft.com/office/drawing/2014/main" id="{7517A2F2-A3D3-4F2F-B90E-7CBC5F3319BE}"/>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a:extLst>
            <a:ext uri="{FF2B5EF4-FFF2-40B4-BE49-F238E27FC236}">
              <a16:creationId xmlns:a16="http://schemas.microsoft.com/office/drawing/2014/main" id="{57CACF4B-28CB-4540-AF7C-DB74A1E48CD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a:extLst>
            <a:ext uri="{FF2B5EF4-FFF2-40B4-BE49-F238E27FC236}">
              <a16:creationId xmlns:a16="http://schemas.microsoft.com/office/drawing/2014/main" id="{F1D09FB8-7321-44D6-8DDC-F90F8689631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公民館】&#10;一人当たり面積グラフ枠">
          <a:extLst>
            <a:ext uri="{FF2B5EF4-FFF2-40B4-BE49-F238E27FC236}">
              <a16:creationId xmlns:a16="http://schemas.microsoft.com/office/drawing/2014/main" id="{48AE0230-44A8-4316-9721-0D2F997BC64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912" name="直線コネクタ 911">
          <a:extLst>
            <a:ext uri="{FF2B5EF4-FFF2-40B4-BE49-F238E27FC236}">
              <a16:creationId xmlns:a16="http://schemas.microsoft.com/office/drawing/2014/main" id="{759A861E-6A45-4219-8983-CD73E4DA3F06}"/>
            </a:ext>
          </a:extLst>
        </xdr:cNvPr>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913" name="【公民館】&#10;一人当たり面積最小値テキスト">
          <a:extLst>
            <a:ext uri="{FF2B5EF4-FFF2-40B4-BE49-F238E27FC236}">
              <a16:creationId xmlns:a16="http://schemas.microsoft.com/office/drawing/2014/main" id="{3980BA22-71C2-4C77-B06C-0E94F4AE0ED0}"/>
            </a:ext>
          </a:extLst>
        </xdr:cNvPr>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914" name="直線コネクタ 913">
          <a:extLst>
            <a:ext uri="{FF2B5EF4-FFF2-40B4-BE49-F238E27FC236}">
              <a16:creationId xmlns:a16="http://schemas.microsoft.com/office/drawing/2014/main" id="{8C3170F8-82FB-46CE-97C4-8A4435D37F5B}"/>
            </a:ext>
          </a:extLst>
        </xdr:cNvPr>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915" name="【公民館】&#10;一人当たり面積最大値テキスト">
          <a:extLst>
            <a:ext uri="{FF2B5EF4-FFF2-40B4-BE49-F238E27FC236}">
              <a16:creationId xmlns:a16="http://schemas.microsoft.com/office/drawing/2014/main" id="{F2739983-56A6-47F6-BF97-6535E9059E82}"/>
            </a:ext>
          </a:extLst>
        </xdr:cNvPr>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916" name="直線コネクタ 915">
          <a:extLst>
            <a:ext uri="{FF2B5EF4-FFF2-40B4-BE49-F238E27FC236}">
              <a16:creationId xmlns:a16="http://schemas.microsoft.com/office/drawing/2014/main" id="{168EF575-0386-4D6C-ADA1-FD35FCA769F9}"/>
            </a:ext>
          </a:extLst>
        </xdr:cNvPr>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20387</xdr:rowOff>
    </xdr:from>
    <xdr:ext cx="469744" cy="259045"/>
    <xdr:sp macro="" textlink="">
      <xdr:nvSpPr>
        <xdr:cNvPr id="917" name="【公民館】&#10;一人当たり面積平均値テキスト">
          <a:extLst>
            <a:ext uri="{FF2B5EF4-FFF2-40B4-BE49-F238E27FC236}">
              <a16:creationId xmlns:a16="http://schemas.microsoft.com/office/drawing/2014/main" id="{C3AF79F2-FA12-4C68-B651-719547210C88}"/>
            </a:ext>
          </a:extLst>
        </xdr:cNvPr>
        <xdr:cNvSpPr txBox="1"/>
      </xdr:nvSpPr>
      <xdr:spPr>
        <a:xfrm>
          <a:off x="22199600" y="18194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918" name="フローチャート: 判断 917">
          <a:extLst>
            <a:ext uri="{FF2B5EF4-FFF2-40B4-BE49-F238E27FC236}">
              <a16:creationId xmlns:a16="http://schemas.microsoft.com/office/drawing/2014/main" id="{4E3CD2BD-671E-4099-BC91-834ACF093B35}"/>
            </a:ext>
          </a:extLst>
        </xdr:cNvPr>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919" name="フローチャート: 判断 918">
          <a:extLst>
            <a:ext uri="{FF2B5EF4-FFF2-40B4-BE49-F238E27FC236}">
              <a16:creationId xmlns:a16="http://schemas.microsoft.com/office/drawing/2014/main" id="{C1851D6F-5AAD-4F76-B19D-4253FE8F176B}"/>
            </a:ext>
          </a:extLst>
        </xdr:cNvPr>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920" name="フローチャート: 判断 919">
          <a:extLst>
            <a:ext uri="{FF2B5EF4-FFF2-40B4-BE49-F238E27FC236}">
              <a16:creationId xmlns:a16="http://schemas.microsoft.com/office/drawing/2014/main" id="{9D2B75D8-2E1C-466C-B2E9-5308AFB04F39}"/>
            </a:ext>
          </a:extLst>
        </xdr:cNvPr>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921" name="フローチャート: 判断 920">
          <a:extLst>
            <a:ext uri="{FF2B5EF4-FFF2-40B4-BE49-F238E27FC236}">
              <a16:creationId xmlns:a16="http://schemas.microsoft.com/office/drawing/2014/main" id="{1483BD02-A319-4C8F-816F-E6C2B850F374}"/>
            </a:ext>
          </a:extLst>
        </xdr:cNvPr>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922" name="フローチャート: 判断 921">
          <a:extLst>
            <a:ext uri="{FF2B5EF4-FFF2-40B4-BE49-F238E27FC236}">
              <a16:creationId xmlns:a16="http://schemas.microsoft.com/office/drawing/2014/main" id="{45EEC220-0DC7-4535-AB66-FB4ECB408EDD}"/>
            </a:ext>
          </a:extLst>
        </xdr:cNvPr>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99015037-B794-4C48-805B-4797226B1A7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2084C6D6-ABCF-4F91-9EED-09A8D61DE82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D7635B81-0321-48B3-87FC-DCFF7B6661E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E78872E7-4879-46A6-B018-0E187DFB5B3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8064BE44-1691-4220-A250-ECACD37DDD5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68835</xdr:rowOff>
    </xdr:from>
    <xdr:to>
      <xdr:col>116</xdr:col>
      <xdr:colOff>114300</xdr:colOff>
      <xdr:row>107</xdr:row>
      <xdr:rowOff>170435</xdr:rowOff>
    </xdr:to>
    <xdr:sp macro="" textlink="">
      <xdr:nvSpPr>
        <xdr:cNvPr id="928" name="楕円 927">
          <a:extLst>
            <a:ext uri="{FF2B5EF4-FFF2-40B4-BE49-F238E27FC236}">
              <a16:creationId xmlns:a16="http://schemas.microsoft.com/office/drawing/2014/main" id="{F7DB5AF5-AF94-4D15-87C7-F2D382C0DDBE}"/>
            </a:ext>
          </a:extLst>
        </xdr:cNvPr>
        <xdr:cNvSpPr/>
      </xdr:nvSpPr>
      <xdr:spPr>
        <a:xfrm>
          <a:off x="221107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155212</xdr:rowOff>
    </xdr:from>
    <xdr:ext cx="469744" cy="259045"/>
    <xdr:sp macro="" textlink="">
      <xdr:nvSpPr>
        <xdr:cNvPr id="929" name="【公民館】&#10;一人当たり面積該当値テキスト">
          <a:extLst>
            <a:ext uri="{FF2B5EF4-FFF2-40B4-BE49-F238E27FC236}">
              <a16:creationId xmlns:a16="http://schemas.microsoft.com/office/drawing/2014/main" id="{61D4CFD1-7727-45F7-BC08-9DBDBD2651E1}"/>
            </a:ext>
          </a:extLst>
        </xdr:cNvPr>
        <xdr:cNvSpPr txBox="1"/>
      </xdr:nvSpPr>
      <xdr:spPr>
        <a:xfrm>
          <a:off x="22199600" y="1832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72034</xdr:rowOff>
    </xdr:from>
    <xdr:to>
      <xdr:col>112</xdr:col>
      <xdr:colOff>38100</xdr:colOff>
      <xdr:row>108</xdr:row>
      <xdr:rowOff>2184</xdr:rowOff>
    </xdr:to>
    <xdr:sp macro="" textlink="">
      <xdr:nvSpPr>
        <xdr:cNvPr id="930" name="楕円 929">
          <a:extLst>
            <a:ext uri="{FF2B5EF4-FFF2-40B4-BE49-F238E27FC236}">
              <a16:creationId xmlns:a16="http://schemas.microsoft.com/office/drawing/2014/main" id="{64551841-51D9-4D1D-AB00-125FF2338211}"/>
            </a:ext>
          </a:extLst>
        </xdr:cNvPr>
        <xdr:cNvSpPr/>
      </xdr:nvSpPr>
      <xdr:spPr>
        <a:xfrm>
          <a:off x="21272500" y="1841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119635</xdr:rowOff>
    </xdr:from>
    <xdr:to>
      <xdr:col>116</xdr:col>
      <xdr:colOff>63500</xdr:colOff>
      <xdr:row>107</xdr:row>
      <xdr:rowOff>122834</xdr:rowOff>
    </xdr:to>
    <xdr:cxnSp macro="">
      <xdr:nvCxnSpPr>
        <xdr:cNvPr id="931" name="直線コネクタ 930">
          <a:extLst>
            <a:ext uri="{FF2B5EF4-FFF2-40B4-BE49-F238E27FC236}">
              <a16:creationId xmlns:a16="http://schemas.microsoft.com/office/drawing/2014/main" id="{5EBFBA8C-6FFF-4D16-96F1-64BB23A3ED30}"/>
            </a:ext>
          </a:extLst>
        </xdr:cNvPr>
        <xdr:cNvCxnSpPr/>
      </xdr:nvCxnSpPr>
      <xdr:spPr>
        <a:xfrm flipV="1">
          <a:off x="21323300" y="18464785"/>
          <a:ext cx="8382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63805</xdr:rowOff>
    </xdr:from>
    <xdr:to>
      <xdr:col>107</xdr:col>
      <xdr:colOff>101600</xdr:colOff>
      <xdr:row>107</xdr:row>
      <xdr:rowOff>165405</xdr:rowOff>
    </xdr:to>
    <xdr:sp macro="" textlink="">
      <xdr:nvSpPr>
        <xdr:cNvPr id="932" name="楕円 931">
          <a:extLst>
            <a:ext uri="{FF2B5EF4-FFF2-40B4-BE49-F238E27FC236}">
              <a16:creationId xmlns:a16="http://schemas.microsoft.com/office/drawing/2014/main" id="{BF56AB67-F26E-49FE-AA50-AEAC11EBA599}"/>
            </a:ext>
          </a:extLst>
        </xdr:cNvPr>
        <xdr:cNvSpPr/>
      </xdr:nvSpPr>
      <xdr:spPr>
        <a:xfrm>
          <a:off x="20383500" y="1840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114605</xdr:rowOff>
    </xdr:from>
    <xdr:to>
      <xdr:col>111</xdr:col>
      <xdr:colOff>177800</xdr:colOff>
      <xdr:row>107</xdr:row>
      <xdr:rowOff>122834</xdr:rowOff>
    </xdr:to>
    <xdr:cxnSp macro="">
      <xdr:nvCxnSpPr>
        <xdr:cNvPr id="933" name="直線コネクタ 932">
          <a:extLst>
            <a:ext uri="{FF2B5EF4-FFF2-40B4-BE49-F238E27FC236}">
              <a16:creationId xmlns:a16="http://schemas.microsoft.com/office/drawing/2014/main" id="{04D68D01-C7BD-4AF2-91F0-BE1CA42430E4}"/>
            </a:ext>
          </a:extLst>
        </xdr:cNvPr>
        <xdr:cNvCxnSpPr/>
      </xdr:nvCxnSpPr>
      <xdr:spPr>
        <a:xfrm>
          <a:off x="20434300" y="18459755"/>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67463</xdr:rowOff>
    </xdr:from>
    <xdr:to>
      <xdr:col>102</xdr:col>
      <xdr:colOff>165100</xdr:colOff>
      <xdr:row>107</xdr:row>
      <xdr:rowOff>169063</xdr:rowOff>
    </xdr:to>
    <xdr:sp macro="" textlink="">
      <xdr:nvSpPr>
        <xdr:cNvPr id="934" name="楕円 933">
          <a:extLst>
            <a:ext uri="{FF2B5EF4-FFF2-40B4-BE49-F238E27FC236}">
              <a16:creationId xmlns:a16="http://schemas.microsoft.com/office/drawing/2014/main" id="{6F45557E-4048-4D45-BBF2-BE47F6A4B92D}"/>
            </a:ext>
          </a:extLst>
        </xdr:cNvPr>
        <xdr:cNvSpPr/>
      </xdr:nvSpPr>
      <xdr:spPr>
        <a:xfrm>
          <a:off x="19494500" y="1841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114605</xdr:rowOff>
    </xdr:from>
    <xdr:to>
      <xdr:col>107</xdr:col>
      <xdr:colOff>50800</xdr:colOff>
      <xdr:row>107</xdr:row>
      <xdr:rowOff>118263</xdr:rowOff>
    </xdr:to>
    <xdr:cxnSp macro="">
      <xdr:nvCxnSpPr>
        <xdr:cNvPr id="935" name="直線コネクタ 934">
          <a:extLst>
            <a:ext uri="{FF2B5EF4-FFF2-40B4-BE49-F238E27FC236}">
              <a16:creationId xmlns:a16="http://schemas.microsoft.com/office/drawing/2014/main" id="{A63FF74E-FF0A-4C1C-8EF7-7CC3F3F64C1C}"/>
            </a:ext>
          </a:extLst>
        </xdr:cNvPr>
        <xdr:cNvCxnSpPr/>
      </xdr:nvCxnSpPr>
      <xdr:spPr>
        <a:xfrm flipV="1">
          <a:off x="19545300" y="18459755"/>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71120</xdr:rowOff>
    </xdr:from>
    <xdr:to>
      <xdr:col>98</xdr:col>
      <xdr:colOff>38100</xdr:colOff>
      <xdr:row>108</xdr:row>
      <xdr:rowOff>1270</xdr:rowOff>
    </xdr:to>
    <xdr:sp macro="" textlink="">
      <xdr:nvSpPr>
        <xdr:cNvPr id="936" name="楕円 935">
          <a:extLst>
            <a:ext uri="{FF2B5EF4-FFF2-40B4-BE49-F238E27FC236}">
              <a16:creationId xmlns:a16="http://schemas.microsoft.com/office/drawing/2014/main" id="{2DD8AEE4-32AF-4A1C-808F-3304ED185DCA}"/>
            </a:ext>
          </a:extLst>
        </xdr:cNvPr>
        <xdr:cNvSpPr/>
      </xdr:nvSpPr>
      <xdr:spPr>
        <a:xfrm>
          <a:off x="18605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118263</xdr:rowOff>
    </xdr:from>
    <xdr:to>
      <xdr:col>102</xdr:col>
      <xdr:colOff>114300</xdr:colOff>
      <xdr:row>107</xdr:row>
      <xdr:rowOff>121920</xdr:rowOff>
    </xdr:to>
    <xdr:cxnSp macro="">
      <xdr:nvCxnSpPr>
        <xdr:cNvPr id="937" name="直線コネクタ 936">
          <a:extLst>
            <a:ext uri="{FF2B5EF4-FFF2-40B4-BE49-F238E27FC236}">
              <a16:creationId xmlns:a16="http://schemas.microsoft.com/office/drawing/2014/main" id="{D1C8258C-8513-40A6-AC37-41AC7F1C71A6}"/>
            </a:ext>
          </a:extLst>
        </xdr:cNvPr>
        <xdr:cNvCxnSpPr/>
      </xdr:nvCxnSpPr>
      <xdr:spPr>
        <a:xfrm flipV="1">
          <a:off x="18656300" y="1846341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98722</xdr:rowOff>
    </xdr:from>
    <xdr:ext cx="469744" cy="259045"/>
    <xdr:sp macro="" textlink="">
      <xdr:nvSpPr>
        <xdr:cNvPr id="938" name="n_1aveValue【公民館】&#10;一人当たり面積">
          <a:extLst>
            <a:ext uri="{FF2B5EF4-FFF2-40B4-BE49-F238E27FC236}">
              <a16:creationId xmlns:a16="http://schemas.microsoft.com/office/drawing/2014/main" id="{E377ACE9-4BC7-4902-B002-635448A270A8}"/>
            </a:ext>
          </a:extLst>
        </xdr:cNvPr>
        <xdr:cNvSpPr txBox="1"/>
      </xdr:nvSpPr>
      <xdr:spPr>
        <a:xfrm>
          <a:off x="21075727" y="181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113809</xdr:rowOff>
    </xdr:from>
    <xdr:ext cx="469744" cy="259045"/>
    <xdr:sp macro="" textlink="">
      <xdr:nvSpPr>
        <xdr:cNvPr id="939" name="n_2aveValue【公民館】&#10;一人当たり面積">
          <a:extLst>
            <a:ext uri="{FF2B5EF4-FFF2-40B4-BE49-F238E27FC236}">
              <a16:creationId xmlns:a16="http://schemas.microsoft.com/office/drawing/2014/main" id="{DFFE8DFE-FD3D-4441-B4F3-061228686752}"/>
            </a:ext>
          </a:extLst>
        </xdr:cNvPr>
        <xdr:cNvSpPr txBox="1"/>
      </xdr:nvSpPr>
      <xdr:spPr>
        <a:xfrm>
          <a:off x="20199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112437</xdr:rowOff>
    </xdr:from>
    <xdr:ext cx="469744" cy="259045"/>
    <xdr:sp macro="" textlink="">
      <xdr:nvSpPr>
        <xdr:cNvPr id="940" name="n_3aveValue【公民館】&#10;一人当たり面積">
          <a:extLst>
            <a:ext uri="{FF2B5EF4-FFF2-40B4-BE49-F238E27FC236}">
              <a16:creationId xmlns:a16="http://schemas.microsoft.com/office/drawing/2014/main" id="{69BE8BA8-6167-4EF8-A97E-F0BB9F18C664}"/>
            </a:ext>
          </a:extLst>
        </xdr:cNvPr>
        <xdr:cNvSpPr txBox="1"/>
      </xdr:nvSpPr>
      <xdr:spPr>
        <a:xfrm>
          <a:off x="19310427" y="181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97807</xdr:rowOff>
    </xdr:from>
    <xdr:ext cx="469744" cy="259045"/>
    <xdr:sp macro="" textlink="">
      <xdr:nvSpPr>
        <xdr:cNvPr id="941" name="n_4aveValue【公民館】&#10;一人当たり面積">
          <a:extLst>
            <a:ext uri="{FF2B5EF4-FFF2-40B4-BE49-F238E27FC236}">
              <a16:creationId xmlns:a16="http://schemas.microsoft.com/office/drawing/2014/main" id="{9F24A107-DA35-4F3E-A54F-525E27C0C6E3}"/>
            </a:ext>
          </a:extLst>
        </xdr:cNvPr>
        <xdr:cNvSpPr txBox="1"/>
      </xdr:nvSpPr>
      <xdr:spPr>
        <a:xfrm>
          <a:off x="18421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164761</xdr:rowOff>
    </xdr:from>
    <xdr:ext cx="469744" cy="259045"/>
    <xdr:sp macro="" textlink="">
      <xdr:nvSpPr>
        <xdr:cNvPr id="942" name="n_1mainValue【公民館】&#10;一人当たり面積">
          <a:extLst>
            <a:ext uri="{FF2B5EF4-FFF2-40B4-BE49-F238E27FC236}">
              <a16:creationId xmlns:a16="http://schemas.microsoft.com/office/drawing/2014/main" id="{1F98671A-8151-455B-AACD-1CF84CAEB43D}"/>
            </a:ext>
          </a:extLst>
        </xdr:cNvPr>
        <xdr:cNvSpPr txBox="1"/>
      </xdr:nvSpPr>
      <xdr:spPr>
        <a:xfrm>
          <a:off x="21075727" y="1850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156532</xdr:rowOff>
    </xdr:from>
    <xdr:ext cx="469744" cy="259045"/>
    <xdr:sp macro="" textlink="">
      <xdr:nvSpPr>
        <xdr:cNvPr id="943" name="n_2mainValue【公民館】&#10;一人当たり面積">
          <a:extLst>
            <a:ext uri="{FF2B5EF4-FFF2-40B4-BE49-F238E27FC236}">
              <a16:creationId xmlns:a16="http://schemas.microsoft.com/office/drawing/2014/main" id="{E7A11B02-7EDD-4776-9FA3-9E2CFE907C7C}"/>
            </a:ext>
          </a:extLst>
        </xdr:cNvPr>
        <xdr:cNvSpPr txBox="1"/>
      </xdr:nvSpPr>
      <xdr:spPr>
        <a:xfrm>
          <a:off x="20199427" y="1850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160190</xdr:rowOff>
    </xdr:from>
    <xdr:ext cx="469744" cy="259045"/>
    <xdr:sp macro="" textlink="">
      <xdr:nvSpPr>
        <xdr:cNvPr id="944" name="n_3mainValue【公民館】&#10;一人当たり面積">
          <a:extLst>
            <a:ext uri="{FF2B5EF4-FFF2-40B4-BE49-F238E27FC236}">
              <a16:creationId xmlns:a16="http://schemas.microsoft.com/office/drawing/2014/main" id="{5CB60939-9828-4D81-AC17-1FE50C25D3B3}"/>
            </a:ext>
          </a:extLst>
        </xdr:cNvPr>
        <xdr:cNvSpPr txBox="1"/>
      </xdr:nvSpPr>
      <xdr:spPr>
        <a:xfrm>
          <a:off x="19310427" y="1850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163847</xdr:rowOff>
    </xdr:from>
    <xdr:ext cx="469744" cy="259045"/>
    <xdr:sp macro="" textlink="">
      <xdr:nvSpPr>
        <xdr:cNvPr id="945" name="n_4mainValue【公民館】&#10;一人当たり面積">
          <a:extLst>
            <a:ext uri="{FF2B5EF4-FFF2-40B4-BE49-F238E27FC236}">
              <a16:creationId xmlns:a16="http://schemas.microsoft.com/office/drawing/2014/main" id="{1B151AB4-9F90-43CA-822B-F5E19A930281}"/>
            </a:ext>
          </a:extLst>
        </xdr:cNvPr>
        <xdr:cNvSpPr txBox="1"/>
      </xdr:nvSpPr>
      <xdr:spPr>
        <a:xfrm>
          <a:off x="18421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a:extLst>
            <a:ext uri="{FF2B5EF4-FFF2-40B4-BE49-F238E27FC236}">
              <a16:creationId xmlns:a16="http://schemas.microsoft.com/office/drawing/2014/main" id="{B9EAE432-5C60-423F-B569-BFB9C5C03CD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a:extLst>
            <a:ext uri="{FF2B5EF4-FFF2-40B4-BE49-F238E27FC236}">
              <a16:creationId xmlns:a16="http://schemas.microsoft.com/office/drawing/2014/main" id="{1B04CA42-75AF-4571-BF67-89DA6CF6A2C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a:extLst>
            <a:ext uri="{FF2B5EF4-FFF2-40B4-BE49-F238E27FC236}">
              <a16:creationId xmlns:a16="http://schemas.microsoft.com/office/drawing/2014/main" id="{373C8585-A278-49B2-A817-402B602B4BE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類似団体と比較して有形固定資産減価償却率が特に高いのは</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公営住宅</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と</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児童館</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であり、特に低くなっているのは</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橋りょう・トンネル</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と</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認定こども園・幼稚園・保育所</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当町の公営住宅及び児童館については、昭和</a:t>
          </a:r>
          <a:r>
            <a:rPr kumimoji="1" lang="en-US" altLang="ja-JP" sz="1100" b="0" i="0" baseline="0">
              <a:solidFill>
                <a:schemeClr val="dk1"/>
              </a:solidFill>
              <a:effectLst/>
              <a:latin typeface="+mn-lt"/>
              <a:ea typeface="+mn-ea"/>
              <a:cs typeface="+mn-cs"/>
            </a:rPr>
            <a:t>47</a:t>
          </a:r>
          <a:r>
            <a:rPr kumimoji="1" lang="ja-JP" altLang="ja-JP" sz="1100" b="0" i="0" baseline="0">
              <a:solidFill>
                <a:schemeClr val="dk1"/>
              </a:solidFill>
              <a:effectLst/>
              <a:latin typeface="+mn-lt"/>
              <a:ea typeface="+mn-ea"/>
              <a:cs typeface="+mn-cs"/>
            </a:rPr>
            <a:t>年から昭和</a:t>
          </a:r>
          <a:r>
            <a:rPr kumimoji="1" lang="en-US" altLang="ja-JP" sz="1100" b="0" i="0" baseline="0">
              <a:solidFill>
                <a:schemeClr val="dk1"/>
              </a:solidFill>
              <a:effectLst/>
              <a:latin typeface="+mn-lt"/>
              <a:ea typeface="+mn-ea"/>
              <a:cs typeface="+mn-cs"/>
            </a:rPr>
            <a:t>56</a:t>
          </a:r>
          <a:r>
            <a:rPr kumimoji="1" lang="ja-JP" altLang="ja-JP" sz="1100" b="0" i="0" baseline="0">
              <a:solidFill>
                <a:schemeClr val="dk1"/>
              </a:solidFill>
              <a:effectLst/>
              <a:latin typeface="+mn-lt"/>
              <a:ea typeface="+mn-ea"/>
              <a:cs typeface="+mn-cs"/>
            </a:rPr>
            <a:t>年までの間で建築されたもので、築</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年以上が経過しているが、平成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年度に策定した町営住宅の長寿命化計画に基づき、ストック改善事業により老朽化対策に取り組むこととしている。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年度には公営住宅の改修事業も行っており、維持管理を行う施設に関しては</a:t>
          </a:r>
          <a:r>
            <a:rPr kumimoji="1" lang="ja-JP" altLang="en-US" sz="1100" b="0" i="0" baseline="0">
              <a:solidFill>
                <a:schemeClr val="dk1"/>
              </a:solidFill>
              <a:effectLst/>
              <a:latin typeface="+mn-lt"/>
              <a:ea typeface="+mn-ea"/>
              <a:cs typeface="+mn-cs"/>
            </a:rPr>
            <a:t>今後も</a:t>
          </a:r>
          <a:r>
            <a:rPr kumimoji="1" lang="ja-JP" altLang="ja-JP" sz="1100" b="0" i="0" baseline="0">
              <a:solidFill>
                <a:schemeClr val="dk1"/>
              </a:solidFill>
              <a:effectLst/>
              <a:latin typeface="+mn-lt"/>
              <a:ea typeface="+mn-ea"/>
              <a:cs typeface="+mn-cs"/>
            </a:rPr>
            <a:t>適切な改修に取組むこととしている。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橋りょう・トンネル</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について有形固定資産減価償却率が低くなっているのは、比較的新しいトンネルが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か所</a:t>
          </a:r>
          <a:r>
            <a:rPr kumimoji="1" lang="ja-JP" altLang="en-US" sz="1100" b="0" i="0" baseline="0">
              <a:solidFill>
                <a:schemeClr val="dk1"/>
              </a:solidFill>
              <a:effectLst/>
              <a:latin typeface="+mn-lt"/>
              <a:ea typeface="+mn-ea"/>
              <a:cs typeface="+mn-cs"/>
            </a:rPr>
            <a:t>があるためである。しかしながら橋りょうについては長寿命化に関する改修工事も今後見込まれている。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認定こども園・幼稚園・保育所</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については、旧</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保育所を統合し、平成</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年度にこども園を建設したため、有形固定資産減価償却率は低くなっており、今後の施設の維持管理費用の減少も見込んでいる。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2259FC4-4D0B-487B-8C6E-A6F50BFCBCA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EFC6F7B-497C-45CF-8798-B82951034FD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0A92350-4104-470F-8A93-53C967F3C6B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B663312-A078-4E44-90EC-9DA126362B6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729D258-DFFF-4F99-96B0-60FB1915280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45FE279-AC53-4478-AFD8-E841104738B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1ED19C5-C5A8-4561-9F8A-C899F42A251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2F5C613-32AA-4D85-8893-620CC71930C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38B4B5E-D44A-4461-83BD-59DB99B3917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95091DE-ECFE-4C58-A4E5-1697AF20A9C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5,533
5,505
30.94
4,795,780
4,596,706
188,731
2,598,361
4,570,067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2E455BF-0D4F-4F2E-AB38-05E697CCB7D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3D1DFEA-5121-4AC7-883A-98A78B72864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1B25D9A-22D1-48DC-9C97-BDE88DCD68F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97AED73-EBE1-429E-A251-7B1611A69B6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0DAEC25-9A63-4E6A-A17A-CF2C14DDD43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8FC6391-DFB9-4F81-99BB-BA437157D3D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46F159E-37B7-4FFD-9ADD-98142E3519C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2DD04BA-F1F8-4B1C-A8F2-3BB9DD586A2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93004B4-5905-4171-B3FF-34FA59D7549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61BBCB6-5BB3-4E50-A140-442C5B33132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205CF94-6224-4794-8753-7D025BC34B7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45D331C-2B27-492E-BA19-FC919A58F12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F3E1750-0792-49A9-BC55-D09A9C979D7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815F49E-172E-4035-871F-2B0D5DE73FB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FCA8D8A-B511-40E8-A4AD-E23C52D29CC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058CCB8-9DD1-4C5C-A465-0D0535451CD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455FB45-EC5C-4EC0-AFCE-681005A321F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B118006-56C3-4F16-8BEF-F83B7B6FEB9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B2303E1-EA32-49E0-96E2-F103D639F93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CF15AB8-C758-45D8-89F6-3C6F7C3A83E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C80876C-865A-42E7-9ECE-434A0DBDBC9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309A09C-EB8E-4727-9057-D7F097BEA81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CBCD051-614C-4A80-8809-2E99B7FC00F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1DAC265-8607-4FD7-BD17-0A0D7DB0ABF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5BF86F0-C520-4566-B6AE-C6AF90A153B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A546333-20BA-481F-A388-4F7E7C9B0CC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EABAADB-1982-4954-9D8F-C72CDDA1920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848582A-41D5-4BD5-B72B-ED08C6B651D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1235D32-DF79-4828-8F46-3CA2735DEBF8}"/>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65FE1E8D-5865-4D3F-976A-DD27E317BFF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DFC4105-A692-4C08-993D-4367EFE55FD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929ADE9A-C0BA-4693-B117-C9231E0FD5E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FE5BFF32-B4DE-450E-8EF0-71372421BC4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5D5AA1D0-C41C-4F98-B9AF-8C0D19D05DB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AA7C2C6E-D295-4A12-A99B-C7A47D6BC4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966E7874-37CA-42C9-9BCE-E6406028A16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A95B82C0-6BE4-48C8-89E7-13A63BF6184A}"/>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968D410-33E4-4401-AB34-19DF5C8D49E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124562CD-03CD-41F8-B7A6-D3849977D45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30C24337-D73F-4D8D-AD3D-99BBE638718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E5FB4153-9BA0-49A0-B0EB-2437C68DBB9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AFC5F707-F8A1-44DF-AE6C-26984C8B65E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D53649B-6C44-434C-A47F-0B0B217CF3D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671408CD-CEB3-44D0-9E4E-EB98CCC92F3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9F64E527-0BD3-4753-942D-DAF6C41C27D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25662D41-5351-422F-9DC4-60495DE3DC6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87FABB48-9E38-47C3-87A8-A5C136E04DD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E6364884-2C41-46D0-B8F1-FD061F91849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AA44210A-26B4-4F45-B5D7-036092D63F9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7C389088-2970-4312-9749-F4C30E2972B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E2378709-F564-4F90-A08D-E024D8DD9B0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2C34498C-367A-425F-AC9D-9A3AE0914F0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44CD24E5-5DE2-4918-A6AB-2CD2427D752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28B0016F-BCB5-49FA-ACCA-14387944AA7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BB9AE5EA-DD34-46FB-8EF6-5AA56CAC51B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D599FCBC-EA6D-471C-8634-8DE86D97A80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EE7AB57C-079F-41ED-9DCD-5AA6168420F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6DABD777-2DB3-4DCF-BB03-572FD67A84B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5FFA4E36-436D-4F15-A89E-59F83F01151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46943C75-9F1D-4BD2-953B-AD880AB0A341}"/>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5196660F-F36C-4DD0-8963-1B6DD9E65F0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ABD3B96-1F7B-479F-A9B6-C14B646EDDBA}"/>
            </a:ext>
          </a:extLst>
        </xdr:cNvPr>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F7D0753D-D64D-4ACC-8C38-7B38451CC52C}"/>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1926E5C1-974F-4140-BF8E-645DA923F814}"/>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B4225119-8F9C-44CF-BA29-659A9B7098D3}"/>
            </a:ext>
          </a:extLst>
        </xdr:cNvPr>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77" name="直線コネクタ 76">
          <a:extLst>
            <a:ext uri="{FF2B5EF4-FFF2-40B4-BE49-F238E27FC236}">
              <a16:creationId xmlns:a16="http://schemas.microsoft.com/office/drawing/2014/main" id="{51C746EB-BFD0-4640-8178-1F7551F0ADEE}"/>
            </a:ext>
          </a:extLst>
        </xdr:cNvPr>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46372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2F354937-E566-48F8-B55D-A09772FDB7BC}"/>
            </a:ext>
          </a:extLst>
        </xdr:cNvPr>
        <xdr:cNvSpPr txBox="1"/>
      </xdr:nvSpPr>
      <xdr:spPr>
        <a:xfrm>
          <a:off x="4673600" y="10333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79" name="フローチャート: 判断 78">
          <a:extLst>
            <a:ext uri="{FF2B5EF4-FFF2-40B4-BE49-F238E27FC236}">
              <a16:creationId xmlns:a16="http://schemas.microsoft.com/office/drawing/2014/main" id="{5FD3F81C-CEFB-4779-9068-5E1D83D6D8E7}"/>
            </a:ext>
          </a:extLst>
        </xdr:cNvPr>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80" name="フローチャート: 判断 79">
          <a:extLst>
            <a:ext uri="{FF2B5EF4-FFF2-40B4-BE49-F238E27FC236}">
              <a16:creationId xmlns:a16="http://schemas.microsoft.com/office/drawing/2014/main" id="{B3116CC4-DFAF-4DAE-A63B-476DF4DF2B0F}"/>
            </a:ext>
          </a:extLst>
        </xdr:cNvPr>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81" name="フローチャート: 判断 80">
          <a:extLst>
            <a:ext uri="{FF2B5EF4-FFF2-40B4-BE49-F238E27FC236}">
              <a16:creationId xmlns:a16="http://schemas.microsoft.com/office/drawing/2014/main" id="{1DECF939-C40E-4C59-9034-67EB558FC212}"/>
            </a:ext>
          </a:extLst>
        </xdr:cNvPr>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a:extLst>
            <a:ext uri="{FF2B5EF4-FFF2-40B4-BE49-F238E27FC236}">
              <a16:creationId xmlns:a16="http://schemas.microsoft.com/office/drawing/2014/main" id="{0C700DD7-AB7A-4399-9BDB-A64AD4BD3568}"/>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83" name="フローチャート: 判断 82">
          <a:extLst>
            <a:ext uri="{FF2B5EF4-FFF2-40B4-BE49-F238E27FC236}">
              <a16:creationId xmlns:a16="http://schemas.microsoft.com/office/drawing/2014/main" id="{FD2852C4-5A44-4E78-92F4-4B7BC8C3DED3}"/>
            </a:ext>
          </a:extLst>
        </xdr:cNvPr>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38E3C7B2-0535-4AAB-AFDE-29CE343AC7A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F22569BF-6EBB-48B8-9BDC-3CFD0257BB2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79DE639C-ADE4-4CCC-934C-BFFB5F2CEA4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FD88DCC4-C46D-4787-918A-654CCC3C184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65EBC9A6-5ADC-4869-9143-74E2C9D3D90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95885</xdr:rowOff>
    </xdr:from>
    <xdr:to>
      <xdr:col>24</xdr:col>
      <xdr:colOff>114300</xdr:colOff>
      <xdr:row>62</xdr:row>
      <xdr:rowOff>26035</xdr:rowOff>
    </xdr:to>
    <xdr:sp macro="" textlink="">
      <xdr:nvSpPr>
        <xdr:cNvPr id="89" name="楕円 88">
          <a:extLst>
            <a:ext uri="{FF2B5EF4-FFF2-40B4-BE49-F238E27FC236}">
              <a16:creationId xmlns:a16="http://schemas.microsoft.com/office/drawing/2014/main" id="{23ADAC4A-4A16-424F-A8F1-EB4B99AD9CFA}"/>
            </a:ext>
          </a:extLst>
        </xdr:cNvPr>
        <xdr:cNvSpPr/>
      </xdr:nvSpPr>
      <xdr:spPr>
        <a:xfrm>
          <a:off x="45847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74312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5480994D-02D7-4689-A7BD-5770F057F0D0}"/>
            </a:ext>
          </a:extLst>
        </xdr:cNvPr>
        <xdr:cNvSpPr txBox="1"/>
      </xdr:nvSpPr>
      <xdr:spPr>
        <a:xfrm>
          <a:off x="4673600"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74930</xdr:rowOff>
    </xdr:from>
    <xdr:to>
      <xdr:col>20</xdr:col>
      <xdr:colOff>38100</xdr:colOff>
      <xdr:row>62</xdr:row>
      <xdr:rowOff>5080</xdr:rowOff>
    </xdr:to>
    <xdr:sp macro="" textlink="">
      <xdr:nvSpPr>
        <xdr:cNvPr id="91" name="楕円 90">
          <a:extLst>
            <a:ext uri="{FF2B5EF4-FFF2-40B4-BE49-F238E27FC236}">
              <a16:creationId xmlns:a16="http://schemas.microsoft.com/office/drawing/2014/main" id="{FA24A84F-FE0D-4612-B385-6CE5DBE52C28}"/>
            </a:ext>
          </a:extLst>
        </xdr:cNvPr>
        <xdr:cNvSpPr/>
      </xdr:nvSpPr>
      <xdr:spPr>
        <a:xfrm>
          <a:off x="3746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125730</xdr:rowOff>
    </xdr:from>
    <xdr:to>
      <xdr:col>24</xdr:col>
      <xdr:colOff>63500</xdr:colOff>
      <xdr:row>61</xdr:row>
      <xdr:rowOff>146685</xdr:rowOff>
    </xdr:to>
    <xdr:cxnSp macro="">
      <xdr:nvCxnSpPr>
        <xdr:cNvPr id="92" name="直線コネクタ 91">
          <a:extLst>
            <a:ext uri="{FF2B5EF4-FFF2-40B4-BE49-F238E27FC236}">
              <a16:creationId xmlns:a16="http://schemas.microsoft.com/office/drawing/2014/main" id="{878A2F3F-5DE9-4C71-9EA8-656C8DD7F833}"/>
            </a:ext>
          </a:extLst>
        </xdr:cNvPr>
        <xdr:cNvCxnSpPr/>
      </xdr:nvCxnSpPr>
      <xdr:spPr>
        <a:xfrm>
          <a:off x="3797300" y="1058418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52070</xdr:rowOff>
    </xdr:from>
    <xdr:to>
      <xdr:col>15</xdr:col>
      <xdr:colOff>101600</xdr:colOff>
      <xdr:row>61</xdr:row>
      <xdr:rowOff>153670</xdr:rowOff>
    </xdr:to>
    <xdr:sp macro="" textlink="">
      <xdr:nvSpPr>
        <xdr:cNvPr id="93" name="楕円 92">
          <a:extLst>
            <a:ext uri="{FF2B5EF4-FFF2-40B4-BE49-F238E27FC236}">
              <a16:creationId xmlns:a16="http://schemas.microsoft.com/office/drawing/2014/main" id="{C58CDE75-364C-4087-BC63-5066410A75B7}"/>
            </a:ext>
          </a:extLst>
        </xdr:cNvPr>
        <xdr:cNvSpPr/>
      </xdr:nvSpPr>
      <xdr:spPr>
        <a:xfrm>
          <a:off x="2857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102870</xdr:rowOff>
    </xdr:from>
    <xdr:to>
      <xdr:col>19</xdr:col>
      <xdr:colOff>177800</xdr:colOff>
      <xdr:row>61</xdr:row>
      <xdr:rowOff>125730</xdr:rowOff>
    </xdr:to>
    <xdr:cxnSp macro="">
      <xdr:nvCxnSpPr>
        <xdr:cNvPr id="94" name="直線コネクタ 93">
          <a:extLst>
            <a:ext uri="{FF2B5EF4-FFF2-40B4-BE49-F238E27FC236}">
              <a16:creationId xmlns:a16="http://schemas.microsoft.com/office/drawing/2014/main" id="{499F753E-4AA6-4B91-9014-8E58923EAF0F}"/>
            </a:ext>
          </a:extLst>
        </xdr:cNvPr>
        <xdr:cNvCxnSpPr/>
      </xdr:nvCxnSpPr>
      <xdr:spPr>
        <a:xfrm>
          <a:off x="2908300" y="10561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42545</xdr:rowOff>
    </xdr:from>
    <xdr:to>
      <xdr:col>10</xdr:col>
      <xdr:colOff>165100</xdr:colOff>
      <xdr:row>61</xdr:row>
      <xdr:rowOff>144145</xdr:rowOff>
    </xdr:to>
    <xdr:sp macro="" textlink="">
      <xdr:nvSpPr>
        <xdr:cNvPr id="95" name="楕円 94">
          <a:extLst>
            <a:ext uri="{FF2B5EF4-FFF2-40B4-BE49-F238E27FC236}">
              <a16:creationId xmlns:a16="http://schemas.microsoft.com/office/drawing/2014/main" id="{6637DC3C-BDE3-4D14-AD3D-A711622A4714}"/>
            </a:ext>
          </a:extLst>
        </xdr:cNvPr>
        <xdr:cNvSpPr/>
      </xdr:nvSpPr>
      <xdr:spPr>
        <a:xfrm>
          <a:off x="1968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93345</xdr:rowOff>
    </xdr:from>
    <xdr:to>
      <xdr:col>15</xdr:col>
      <xdr:colOff>50800</xdr:colOff>
      <xdr:row>61</xdr:row>
      <xdr:rowOff>102870</xdr:rowOff>
    </xdr:to>
    <xdr:cxnSp macro="">
      <xdr:nvCxnSpPr>
        <xdr:cNvPr id="96" name="直線コネクタ 95">
          <a:extLst>
            <a:ext uri="{FF2B5EF4-FFF2-40B4-BE49-F238E27FC236}">
              <a16:creationId xmlns:a16="http://schemas.microsoft.com/office/drawing/2014/main" id="{668A7F95-36DF-4CB7-B610-240F3069D804}"/>
            </a:ext>
          </a:extLst>
        </xdr:cNvPr>
        <xdr:cNvCxnSpPr/>
      </xdr:nvCxnSpPr>
      <xdr:spPr>
        <a:xfrm>
          <a:off x="2019300" y="105517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27305</xdr:rowOff>
    </xdr:from>
    <xdr:to>
      <xdr:col>6</xdr:col>
      <xdr:colOff>38100</xdr:colOff>
      <xdr:row>61</xdr:row>
      <xdr:rowOff>128905</xdr:rowOff>
    </xdr:to>
    <xdr:sp macro="" textlink="">
      <xdr:nvSpPr>
        <xdr:cNvPr id="97" name="楕円 96">
          <a:extLst>
            <a:ext uri="{FF2B5EF4-FFF2-40B4-BE49-F238E27FC236}">
              <a16:creationId xmlns:a16="http://schemas.microsoft.com/office/drawing/2014/main" id="{59DAB075-EA33-48CA-A0F8-9C0FEC621339}"/>
            </a:ext>
          </a:extLst>
        </xdr:cNvPr>
        <xdr:cNvSpPr/>
      </xdr:nvSpPr>
      <xdr:spPr>
        <a:xfrm>
          <a:off x="1079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78105</xdr:rowOff>
    </xdr:from>
    <xdr:to>
      <xdr:col>10</xdr:col>
      <xdr:colOff>114300</xdr:colOff>
      <xdr:row>61</xdr:row>
      <xdr:rowOff>93345</xdr:rowOff>
    </xdr:to>
    <xdr:cxnSp macro="">
      <xdr:nvCxnSpPr>
        <xdr:cNvPr id="98" name="直線コネクタ 97">
          <a:extLst>
            <a:ext uri="{FF2B5EF4-FFF2-40B4-BE49-F238E27FC236}">
              <a16:creationId xmlns:a16="http://schemas.microsoft.com/office/drawing/2014/main" id="{B40B22F7-400D-4C14-A091-EAECE5FB1DD2}"/>
            </a:ext>
          </a:extLst>
        </xdr:cNvPr>
        <xdr:cNvCxnSpPr/>
      </xdr:nvCxnSpPr>
      <xdr:spPr>
        <a:xfrm>
          <a:off x="1130300" y="105365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93997</xdr:rowOff>
    </xdr:from>
    <xdr:ext cx="405111" cy="259045"/>
    <xdr:sp macro="" textlink="">
      <xdr:nvSpPr>
        <xdr:cNvPr id="99" name="n_1aveValue【体育館・プール】&#10;有形固定資産減価償却率">
          <a:extLst>
            <a:ext uri="{FF2B5EF4-FFF2-40B4-BE49-F238E27FC236}">
              <a16:creationId xmlns:a16="http://schemas.microsoft.com/office/drawing/2014/main" id="{AD539409-9238-4B99-9943-D4F63C98B454}"/>
            </a:ext>
          </a:extLst>
        </xdr:cNvPr>
        <xdr:cNvSpPr txBox="1"/>
      </xdr:nvSpPr>
      <xdr:spPr>
        <a:xfrm>
          <a:off x="3582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100" name="n_2aveValue【体育館・プール】&#10;有形固定資産減価償却率">
          <a:extLst>
            <a:ext uri="{FF2B5EF4-FFF2-40B4-BE49-F238E27FC236}">
              <a16:creationId xmlns:a16="http://schemas.microsoft.com/office/drawing/2014/main" id="{CFC3DE41-70C5-4B03-97A3-D18D186E0DB2}"/>
            </a:ext>
          </a:extLst>
        </xdr:cNvPr>
        <xdr:cNvSpPr txBox="1"/>
      </xdr:nvSpPr>
      <xdr:spPr>
        <a:xfrm>
          <a:off x="2705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01" name="n_3aveValue【体育館・プール】&#10;有形固定資産減価償却率">
          <a:extLst>
            <a:ext uri="{FF2B5EF4-FFF2-40B4-BE49-F238E27FC236}">
              <a16:creationId xmlns:a16="http://schemas.microsoft.com/office/drawing/2014/main" id="{FD132836-569A-453B-B22C-17E7FFA9211C}"/>
            </a:ext>
          </a:extLst>
        </xdr:cNvPr>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74947</xdr:rowOff>
    </xdr:from>
    <xdr:ext cx="405111" cy="259045"/>
    <xdr:sp macro="" textlink="">
      <xdr:nvSpPr>
        <xdr:cNvPr id="102" name="n_4aveValue【体育館・プール】&#10;有形固定資産減価償却率">
          <a:extLst>
            <a:ext uri="{FF2B5EF4-FFF2-40B4-BE49-F238E27FC236}">
              <a16:creationId xmlns:a16="http://schemas.microsoft.com/office/drawing/2014/main" id="{9CF8857E-1625-4C73-81C9-6DC454B0CCCB}"/>
            </a:ext>
          </a:extLst>
        </xdr:cNvPr>
        <xdr:cNvSpPr txBox="1"/>
      </xdr:nvSpPr>
      <xdr:spPr>
        <a:xfrm>
          <a:off x="927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167657</xdr:rowOff>
    </xdr:from>
    <xdr:ext cx="405111" cy="259045"/>
    <xdr:sp macro="" textlink="">
      <xdr:nvSpPr>
        <xdr:cNvPr id="103" name="n_1mainValue【体育館・プール】&#10;有形固定資産減価償却率">
          <a:extLst>
            <a:ext uri="{FF2B5EF4-FFF2-40B4-BE49-F238E27FC236}">
              <a16:creationId xmlns:a16="http://schemas.microsoft.com/office/drawing/2014/main" id="{C29538A6-128E-4013-BB54-3EBC1F81A0B5}"/>
            </a:ext>
          </a:extLst>
        </xdr:cNvPr>
        <xdr:cNvSpPr txBox="1"/>
      </xdr:nvSpPr>
      <xdr:spPr>
        <a:xfrm>
          <a:off x="3582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144797</xdr:rowOff>
    </xdr:from>
    <xdr:ext cx="405111" cy="259045"/>
    <xdr:sp macro="" textlink="">
      <xdr:nvSpPr>
        <xdr:cNvPr id="104" name="n_2mainValue【体育館・プール】&#10;有形固定資産減価償却率">
          <a:extLst>
            <a:ext uri="{FF2B5EF4-FFF2-40B4-BE49-F238E27FC236}">
              <a16:creationId xmlns:a16="http://schemas.microsoft.com/office/drawing/2014/main" id="{FCAA6936-1323-4365-8CDD-9763928BF330}"/>
            </a:ext>
          </a:extLst>
        </xdr:cNvPr>
        <xdr:cNvSpPr txBox="1"/>
      </xdr:nvSpPr>
      <xdr:spPr>
        <a:xfrm>
          <a:off x="2705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135272</xdr:rowOff>
    </xdr:from>
    <xdr:ext cx="405111" cy="259045"/>
    <xdr:sp macro="" textlink="">
      <xdr:nvSpPr>
        <xdr:cNvPr id="105" name="n_3mainValue【体育館・プール】&#10;有形固定資産減価償却率">
          <a:extLst>
            <a:ext uri="{FF2B5EF4-FFF2-40B4-BE49-F238E27FC236}">
              <a16:creationId xmlns:a16="http://schemas.microsoft.com/office/drawing/2014/main" id="{92124C3A-E81F-433D-A7CE-BBB2F0D2E5DC}"/>
            </a:ext>
          </a:extLst>
        </xdr:cNvPr>
        <xdr:cNvSpPr txBox="1"/>
      </xdr:nvSpPr>
      <xdr:spPr>
        <a:xfrm>
          <a:off x="18167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120032</xdr:rowOff>
    </xdr:from>
    <xdr:ext cx="405111" cy="259045"/>
    <xdr:sp macro="" textlink="">
      <xdr:nvSpPr>
        <xdr:cNvPr id="106" name="n_4mainValue【体育館・プール】&#10;有形固定資産減価償却率">
          <a:extLst>
            <a:ext uri="{FF2B5EF4-FFF2-40B4-BE49-F238E27FC236}">
              <a16:creationId xmlns:a16="http://schemas.microsoft.com/office/drawing/2014/main" id="{74D49F16-A3E8-4C3B-938E-6B57D58B0695}"/>
            </a:ext>
          </a:extLst>
        </xdr:cNvPr>
        <xdr:cNvSpPr txBox="1"/>
      </xdr:nvSpPr>
      <xdr:spPr>
        <a:xfrm>
          <a:off x="927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91449AF7-3F83-4A53-8754-8FDE78FA1A4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55594CA4-DC34-4D02-8BA1-20453CB9E19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2A0CBA0-4FE5-4EB9-816C-90950156784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86E414C0-B4E8-401F-9A08-73649E90DB0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3017345D-B626-4742-A276-756D63EC65F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809A0CAF-A3EB-4B76-B350-781992361C1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9A229CD3-8998-48F6-91BE-A9226A26996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44CBC181-819B-459E-94FF-88466DF046B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84164EA-5910-4618-9898-A1A2E67A37B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FDAF55A3-0A8C-400F-88E8-BAF24276235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a:extLst>
            <a:ext uri="{FF2B5EF4-FFF2-40B4-BE49-F238E27FC236}">
              <a16:creationId xmlns:a16="http://schemas.microsoft.com/office/drawing/2014/main" id="{B9D71148-51CF-49EF-8CF4-3F9238247FE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a:extLst>
            <a:ext uri="{FF2B5EF4-FFF2-40B4-BE49-F238E27FC236}">
              <a16:creationId xmlns:a16="http://schemas.microsoft.com/office/drawing/2014/main" id="{38AAD978-A5BF-45EE-B73B-1E2CDF4811C5}"/>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a:extLst>
            <a:ext uri="{FF2B5EF4-FFF2-40B4-BE49-F238E27FC236}">
              <a16:creationId xmlns:a16="http://schemas.microsoft.com/office/drawing/2014/main" id="{54927F45-8A60-403F-ACBD-149008FD377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a:extLst>
            <a:ext uri="{FF2B5EF4-FFF2-40B4-BE49-F238E27FC236}">
              <a16:creationId xmlns:a16="http://schemas.microsoft.com/office/drawing/2014/main" id="{65685137-6816-45C2-8A43-8CDA9F7D6765}"/>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a:extLst>
            <a:ext uri="{FF2B5EF4-FFF2-40B4-BE49-F238E27FC236}">
              <a16:creationId xmlns:a16="http://schemas.microsoft.com/office/drawing/2014/main" id="{8512B354-62BC-4E61-9353-F9AF77155D1B}"/>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a:extLst>
            <a:ext uri="{FF2B5EF4-FFF2-40B4-BE49-F238E27FC236}">
              <a16:creationId xmlns:a16="http://schemas.microsoft.com/office/drawing/2014/main" id="{DF75C309-DCE2-447F-80B5-8A406EA345E7}"/>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a:extLst>
            <a:ext uri="{FF2B5EF4-FFF2-40B4-BE49-F238E27FC236}">
              <a16:creationId xmlns:a16="http://schemas.microsoft.com/office/drawing/2014/main" id="{F257B87E-0041-40E0-9ABA-165ABD8E4A09}"/>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a:extLst>
            <a:ext uri="{FF2B5EF4-FFF2-40B4-BE49-F238E27FC236}">
              <a16:creationId xmlns:a16="http://schemas.microsoft.com/office/drawing/2014/main" id="{65BD7D77-F853-4EBD-9340-9D873F23C7C3}"/>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9B8EA70A-7B05-4853-8A8F-C7CD86525B2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735B045A-9068-4D51-A70E-4BDC296E3EC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695F3098-0A78-4C2C-8422-993858F1112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128" name="直線コネクタ 127">
          <a:extLst>
            <a:ext uri="{FF2B5EF4-FFF2-40B4-BE49-F238E27FC236}">
              <a16:creationId xmlns:a16="http://schemas.microsoft.com/office/drawing/2014/main" id="{6E93E851-57DE-498B-AAFE-B5312A74461A}"/>
            </a:ext>
          </a:extLst>
        </xdr:cNvPr>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129" name="【体育館・プール】&#10;一人当たり面積最小値テキスト">
          <a:extLst>
            <a:ext uri="{FF2B5EF4-FFF2-40B4-BE49-F238E27FC236}">
              <a16:creationId xmlns:a16="http://schemas.microsoft.com/office/drawing/2014/main" id="{F30A0D16-4CF5-4B60-BF8B-D6E72C0CD935}"/>
            </a:ext>
          </a:extLst>
        </xdr:cNvPr>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130" name="直線コネクタ 129">
          <a:extLst>
            <a:ext uri="{FF2B5EF4-FFF2-40B4-BE49-F238E27FC236}">
              <a16:creationId xmlns:a16="http://schemas.microsoft.com/office/drawing/2014/main" id="{2AE6C872-E28A-4191-AB30-4B1F50BD2EC8}"/>
            </a:ext>
          </a:extLst>
        </xdr:cNvPr>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131" name="【体育館・プール】&#10;一人当たり面積最大値テキスト">
          <a:extLst>
            <a:ext uri="{FF2B5EF4-FFF2-40B4-BE49-F238E27FC236}">
              <a16:creationId xmlns:a16="http://schemas.microsoft.com/office/drawing/2014/main" id="{6D34DDEC-661A-4B0B-AEDD-FFD3097A1370}"/>
            </a:ext>
          </a:extLst>
        </xdr:cNvPr>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132" name="直線コネクタ 131">
          <a:extLst>
            <a:ext uri="{FF2B5EF4-FFF2-40B4-BE49-F238E27FC236}">
              <a16:creationId xmlns:a16="http://schemas.microsoft.com/office/drawing/2014/main" id="{C702ACD2-039A-4FB8-B1C4-3A3FDCE9E424}"/>
            </a:ext>
          </a:extLst>
        </xdr:cNvPr>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18254</xdr:rowOff>
    </xdr:from>
    <xdr:ext cx="469744" cy="259045"/>
    <xdr:sp macro="" textlink="">
      <xdr:nvSpPr>
        <xdr:cNvPr id="133" name="【体育館・プール】&#10;一人当たり面積平均値テキスト">
          <a:extLst>
            <a:ext uri="{FF2B5EF4-FFF2-40B4-BE49-F238E27FC236}">
              <a16:creationId xmlns:a16="http://schemas.microsoft.com/office/drawing/2014/main" id="{32EF209B-C856-4EF7-809A-3BB432B294D7}"/>
            </a:ext>
          </a:extLst>
        </xdr:cNvPr>
        <xdr:cNvSpPr txBox="1"/>
      </xdr:nvSpPr>
      <xdr:spPr>
        <a:xfrm>
          <a:off x="10515600" y="10476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134" name="フローチャート: 判断 133">
          <a:extLst>
            <a:ext uri="{FF2B5EF4-FFF2-40B4-BE49-F238E27FC236}">
              <a16:creationId xmlns:a16="http://schemas.microsoft.com/office/drawing/2014/main" id="{087956C7-F0CD-4D1C-BAD7-92E26694F68A}"/>
            </a:ext>
          </a:extLst>
        </xdr:cNvPr>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135" name="フローチャート: 判断 134">
          <a:extLst>
            <a:ext uri="{FF2B5EF4-FFF2-40B4-BE49-F238E27FC236}">
              <a16:creationId xmlns:a16="http://schemas.microsoft.com/office/drawing/2014/main" id="{1E83ABE7-16A4-4E77-9DF2-24642FC77590}"/>
            </a:ext>
          </a:extLst>
        </xdr:cNvPr>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136" name="フローチャート: 判断 135">
          <a:extLst>
            <a:ext uri="{FF2B5EF4-FFF2-40B4-BE49-F238E27FC236}">
              <a16:creationId xmlns:a16="http://schemas.microsoft.com/office/drawing/2014/main" id="{F57F3E7A-C4B5-4E4D-A20D-D74DE029F86B}"/>
            </a:ext>
          </a:extLst>
        </xdr:cNvPr>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137" name="フローチャート: 判断 136">
          <a:extLst>
            <a:ext uri="{FF2B5EF4-FFF2-40B4-BE49-F238E27FC236}">
              <a16:creationId xmlns:a16="http://schemas.microsoft.com/office/drawing/2014/main" id="{408FEE8E-0977-497B-9582-3E53CD92E6EF}"/>
            </a:ext>
          </a:extLst>
        </xdr:cNvPr>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138" name="フローチャート: 判断 137">
          <a:extLst>
            <a:ext uri="{FF2B5EF4-FFF2-40B4-BE49-F238E27FC236}">
              <a16:creationId xmlns:a16="http://schemas.microsoft.com/office/drawing/2014/main" id="{DE8B6ABB-1BBB-43BC-9629-7A4EBC16437B}"/>
            </a:ext>
          </a:extLst>
        </xdr:cNvPr>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F778BAF5-4FD4-486F-A2B7-D0A4148F707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C3C88F27-C517-436C-A324-952F2592193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4D32FF8B-A4C7-437A-9252-9A28C820F52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2669B0A4-CF86-4670-AF82-08DCD136810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6A44272D-7302-469C-9E98-00D0F11DE7B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145796</xdr:rowOff>
    </xdr:from>
    <xdr:to>
      <xdr:col>55</xdr:col>
      <xdr:colOff>50800</xdr:colOff>
      <xdr:row>63</xdr:row>
      <xdr:rowOff>75946</xdr:rowOff>
    </xdr:to>
    <xdr:sp macro="" textlink="">
      <xdr:nvSpPr>
        <xdr:cNvPr id="144" name="楕円 143">
          <a:extLst>
            <a:ext uri="{FF2B5EF4-FFF2-40B4-BE49-F238E27FC236}">
              <a16:creationId xmlns:a16="http://schemas.microsoft.com/office/drawing/2014/main" id="{4F04C994-BC63-4F18-AF4B-7E87381042BC}"/>
            </a:ext>
          </a:extLst>
        </xdr:cNvPr>
        <xdr:cNvSpPr/>
      </xdr:nvSpPr>
      <xdr:spPr>
        <a:xfrm>
          <a:off x="104267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60723</xdr:rowOff>
    </xdr:from>
    <xdr:ext cx="469744" cy="259045"/>
    <xdr:sp macro="" textlink="">
      <xdr:nvSpPr>
        <xdr:cNvPr id="145" name="【体育館・プール】&#10;一人当たり面積該当値テキスト">
          <a:extLst>
            <a:ext uri="{FF2B5EF4-FFF2-40B4-BE49-F238E27FC236}">
              <a16:creationId xmlns:a16="http://schemas.microsoft.com/office/drawing/2014/main" id="{6AAF4F17-01DD-4B6F-82BC-69E254CA0A5C}"/>
            </a:ext>
          </a:extLst>
        </xdr:cNvPr>
        <xdr:cNvSpPr txBox="1"/>
      </xdr:nvSpPr>
      <xdr:spPr>
        <a:xfrm>
          <a:off x="10515600" y="1069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149454</xdr:rowOff>
    </xdr:from>
    <xdr:to>
      <xdr:col>50</xdr:col>
      <xdr:colOff>165100</xdr:colOff>
      <xdr:row>63</xdr:row>
      <xdr:rowOff>79604</xdr:rowOff>
    </xdr:to>
    <xdr:sp macro="" textlink="">
      <xdr:nvSpPr>
        <xdr:cNvPr id="146" name="楕円 145">
          <a:extLst>
            <a:ext uri="{FF2B5EF4-FFF2-40B4-BE49-F238E27FC236}">
              <a16:creationId xmlns:a16="http://schemas.microsoft.com/office/drawing/2014/main" id="{83403C9A-4D0C-495A-82AE-C11F737A30BD}"/>
            </a:ext>
          </a:extLst>
        </xdr:cNvPr>
        <xdr:cNvSpPr/>
      </xdr:nvSpPr>
      <xdr:spPr>
        <a:xfrm>
          <a:off x="9588500" y="107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25146</xdr:rowOff>
    </xdr:from>
    <xdr:to>
      <xdr:col>55</xdr:col>
      <xdr:colOff>0</xdr:colOff>
      <xdr:row>63</xdr:row>
      <xdr:rowOff>28804</xdr:rowOff>
    </xdr:to>
    <xdr:cxnSp macro="">
      <xdr:nvCxnSpPr>
        <xdr:cNvPr id="147" name="直線コネクタ 146">
          <a:extLst>
            <a:ext uri="{FF2B5EF4-FFF2-40B4-BE49-F238E27FC236}">
              <a16:creationId xmlns:a16="http://schemas.microsoft.com/office/drawing/2014/main" id="{B0992933-C74D-49C4-B335-B4EA31194605}"/>
            </a:ext>
          </a:extLst>
        </xdr:cNvPr>
        <xdr:cNvCxnSpPr/>
      </xdr:nvCxnSpPr>
      <xdr:spPr>
        <a:xfrm flipV="1">
          <a:off x="9639300" y="10826496"/>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152197</xdr:rowOff>
    </xdr:from>
    <xdr:to>
      <xdr:col>46</xdr:col>
      <xdr:colOff>38100</xdr:colOff>
      <xdr:row>63</xdr:row>
      <xdr:rowOff>82347</xdr:rowOff>
    </xdr:to>
    <xdr:sp macro="" textlink="">
      <xdr:nvSpPr>
        <xdr:cNvPr id="148" name="楕円 147">
          <a:extLst>
            <a:ext uri="{FF2B5EF4-FFF2-40B4-BE49-F238E27FC236}">
              <a16:creationId xmlns:a16="http://schemas.microsoft.com/office/drawing/2014/main" id="{C8962284-DD06-445B-9C74-AA54C7FB81C7}"/>
            </a:ext>
          </a:extLst>
        </xdr:cNvPr>
        <xdr:cNvSpPr/>
      </xdr:nvSpPr>
      <xdr:spPr>
        <a:xfrm>
          <a:off x="8699500" y="1078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28804</xdr:rowOff>
    </xdr:from>
    <xdr:to>
      <xdr:col>50</xdr:col>
      <xdr:colOff>114300</xdr:colOff>
      <xdr:row>63</xdr:row>
      <xdr:rowOff>31547</xdr:rowOff>
    </xdr:to>
    <xdr:cxnSp macro="">
      <xdr:nvCxnSpPr>
        <xdr:cNvPr id="149" name="直線コネクタ 148">
          <a:extLst>
            <a:ext uri="{FF2B5EF4-FFF2-40B4-BE49-F238E27FC236}">
              <a16:creationId xmlns:a16="http://schemas.microsoft.com/office/drawing/2014/main" id="{960BF877-5DBB-4D93-94E6-8B700560DDFF}"/>
            </a:ext>
          </a:extLst>
        </xdr:cNvPr>
        <xdr:cNvCxnSpPr/>
      </xdr:nvCxnSpPr>
      <xdr:spPr>
        <a:xfrm flipV="1">
          <a:off x="8750300" y="1083015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156311</xdr:rowOff>
    </xdr:from>
    <xdr:to>
      <xdr:col>41</xdr:col>
      <xdr:colOff>101600</xdr:colOff>
      <xdr:row>63</xdr:row>
      <xdr:rowOff>86461</xdr:rowOff>
    </xdr:to>
    <xdr:sp macro="" textlink="">
      <xdr:nvSpPr>
        <xdr:cNvPr id="150" name="楕円 149">
          <a:extLst>
            <a:ext uri="{FF2B5EF4-FFF2-40B4-BE49-F238E27FC236}">
              <a16:creationId xmlns:a16="http://schemas.microsoft.com/office/drawing/2014/main" id="{0FC74D5A-A9ED-45F3-9EEB-8964AC1D8403}"/>
            </a:ext>
          </a:extLst>
        </xdr:cNvPr>
        <xdr:cNvSpPr/>
      </xdr:nvSpPr>
      <xdr:spPr>
        <a:xfrm>
          <a:off x="7810500" y="1078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31547</xdr:rowOff>
    </xdr:from>
    <xdr:to>
      <xdr:col>45</xdr:col>
      <xdr:colOff>177800</xdr:colOff>
      <xdr:row>63</xdr:row>
      <xdr:rowOff>35661</xdr:rowOff>
    </xdr:to>
    <xdr:cxnSp macro="">
      <xdr:nvCxnSpPr>
        <xdr:cNvPr id="151" name="直線コネクタ 150">
          <a:extLst>
            <a:ext uri="{FF2B5EF4-FFF2-40B4-BE49-F238E27FC236}">
              <a16:creationId xmlns:a16="http://schemas.microsoft.com/office/drawing/2014/main" id="{30049DE1-DFA4-4681-81B4-5794C3484655}"/>
            </a:ext>
          </a:extLst>
        </xdr:cNvPr>
        <xdr:cNvCxnSpPr/>
      </xdr:nvCxnSpPr>
      <xdr:spPr>
        <a:xfrm flipV="1">
          <a:off x="7861300" y="10832897"/>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159512</xdr:rowOff>
    </xdr:from>
    <xdr:to>
      <xdr:col>36</xdr:col>
      <xdr:colOff>165100</xdr:colOff>
      <xdr:row>63</xdr:row>
      <xdr:rowOff>89662</xdr:rowOff>
    </xdr:to>
    <xdr:sp macro="" textlink="">
      <xdr:nvSpPr>
        <xdr:cNvPr id="152" name="楕円 151">
          <a:extLst>
            <a:ext uri="{FF2B5EF4-FFF2-40B4-BE49-F238E27FC236}">
              <a16:creationId xmlns:a16="http://schemas.microsoft.com/office/drawing/2014/main" id="{D35C9083-AC68-4E48-9AB3-8E7AF1CD85ED}"/>
            </a:ext>
          </a:extLst>
        </xdr:cNvPr>
        <xdr:cNvSpPr/>
      </xdr:nvSpPr>
      <xdr:spPr>
        <a:xfrm>
          <a:off x="6921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35661</xdr:rowOff>
    </xdr:from>
    <xdr:to>
      <xdr:col>41</xdr:col>
      <xdr:colOff>50800</xdr:colOff>
      <xdr:row>63</xdr:row>
      <xdr:rowOff>38862</xdr:rowOff>
    </xdr:to>
    <xdr:cxnSp macro="">
      <xdr:nvCxnSpPr>
        <xdr:cNvPr id="153" name="直線コネクタ 152">
          <a:extLst>
            <a:ext uri="{FF2B5EF4-FFF2-40B4-BE49-F238E27FC236}">
              <a16:creationId xmlns:a16="http://schemas.microsoft.com/office/drawing/2014/main" id="{151D9DC2-B21A-4154-A4BB-0A8B061B0C11}"/>
            </a:ext>
          </a:extLst>
        </xdr:cNvPr>
        <xdr:cNvCxnSpPr/>
      </xdr:nvCxnSpPr>
      <xdr:spPr>
        <a:xfrm flipV="1">
          <a:off x="6972300" y="10837011"/>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143222</xdr:rowOff>
    </xdr:from>
    <xdr:ext cx="469744" cy="259045"/>
    <xdr:sp macro="" textlink="">
      <xdr:nvSpPr>
        <xdr:cNvPr id="154" name="n_1aveValue【体育館・プール】&#10;一人当たり面積">
          <a:extLst>
            <a:ext uri="{FF2B5EF4-FFF2-40B4-BE49-F238E27FC236}">
              <a16:creationId xmlns:a16="http://schemas.microsoft.com/office/drawing/2014/main" id="{45D7693E-EA3D-45A1-A377-FE5F7FF922E9}"/>
            </a:ext>
          </a:extLst>
        </xdr:cNvPr>
        <xdr:cNvSpPr txBox="1"/>
      </xdr:nvSpPr>
      <xdr:spPr>
        <a:xfrm>
          <a:off x="9391727" y="104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161968</xdr:rowOff>
    </xdr:from>
    <xdr:ext cx="469744" cy="259045"/>
    <xdr:sp macro="" textlink="">
      <xdr:nvSpPr>
        <xdr:cNvPr id="155" name="n_2aveValue【体育館・プール】&#10;一人当たり面積">
          <a:extLst>
            <a:ext uri="{FF2B5EF4-FFF2-40B4-BE49-F238E27FC236}">
              <a16:creationId xmlns:a16="http://schemas.microsoft.com/office/drawing/2014/main" id="{1AF22F64-9D4E-4949-BFF9-77FC1C771BB9}"/>
            </a:ext>
          </a:extLst>
        </xdr:cNvPr>
        <xdr:cNvSpPr txBox="1"/>
      </xdr:nvSpPr>
      <xdr:spPr>
        <a:xfrm>
          <a:off x="8515427" y="1044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167911</xdr:rowOff>
    </xdr:from>
    <xdr:ext cx="469744" cy="259045"/>
    <xdr:sp macro="" textlink="">
      <xdr:nvSpPr>
        <xdr:cNvPr id="156" name="n_3aveValue【体育館・プール】&#10;一人当たり面積">
          <a:extLst>
            <a:ext uri="{FF2B5EF4-FFF2-40B4-BE49-F238E27FC236}">
              <a16:creationId xmlns:a16="http://schemas.microsoft.com/office/drawing/2014/main" id="{DFBB684C-4E53-4173-BFFF-324B0A95689E}"/>
            </a:ext>
          </a:extLst>
        </xdr:cNvPr>
        <xdr:cNvSpPr txBox="1"/>
      </xdr:nvSpPr>
      <xdr:spPr>
        <a:xfrm>
          <a:off x="7626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92930</xdr:rowOff>
    </xdr:from>
    <xdr:ext cx="469744" cy="259045"/>
    <xdr:sp macro="" textlink="">
      <xdr:nvSpPr>
        <xdr:cNvPr id="157" name="n_4aveValue【体育館・プール】&#10;一人当たり面積">
          <a:extLst>
            <a:ext uri="{FF2B5EF4-FFF2-40B4-BE49-F238E27FC236}">
              <a16:creationId xmlns:a16="http://schemas.microsoft.com/office/drawing/2014/main" id="{8F71EC54-A29A-4BB5-98B5-602310E3D8BE}"/>
            </a:ext>
          </a:extLst>
        </xdr:cNvPr>
        <xdr:cNvSpPr txBox="1"/>
      </xdr:nvSpPr>
      <xdr:spPr>
        <a:xfrm>
          <a:off x="67374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70731</xdr:rowOff>
    </xdr:from>
    <xdr:ext cx="469744" cy="259045"/>
    <xdr:sp macro="" textlink="">
      <xdr:nvSpPr>
        <xdr:cNvPr id="158" name="n_1mainValue【体育館・プール】&#10;一人当たり面積">
          <a:extLst>
            <a:ext uri="{FF2B5EF4-FFF2-40B4-BE49-F238E27FC236}">
              <a16:creationId xmlns:a16="http://schemas.microsoft.com/office/drawing/2014/main" id="{15C57AF7-542B-4820-AC55-AB778427F32D}"/>
            </a:ext>
          </a:extLst>
        </xdr:cNvPr>
        <xdr:cNvSpPr txBox="1"/>
      </xdr:nvSpPr>
      <xdr:spPr>
        <a:xfrm>
          <a:off x="9391727" y="1087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73474</xdr:rowOff>
    </xdr:from>
    <xdr:ext cx="469744" cy="259045"/>
    <xdr:sp macro="" textlink="">
      <xdr:nvSpPr>
        <xdr:cNvPr id="159" name="n_2mainValue【体育館・プール】&#10;一人当たり面積">
          <a:extLst>
            <a:ext uri="{FF2B5EF4-FFF2-40B4-BE49-F238E27FC236}">
              <a16:creationId xmlns:a16="http://schemas.microsoft.com/office/drawing/2014/main" id="{347E4222-E234-4548-9CF0-A202A95E4D5A}"/>
            </a:ext>
          </a:extLst>
        </xdr:cNvPr>
        <xdr:cNvSpPr txBox="1"/>
      </xdr:nvSpPr>
      <xdr:spPr>
        <a:xfrm>
          <a:off x="8515427" y="1087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77588</xdr:rowOff>
    </xdr:from>
    <xdr:ext cx="469744" cy="259045"/>
    <xdr:sp macro="" textlink="">
      <xdr:nvSpPr>
        <xdr:cNvPr id="160" name="n_3mainValue【体育館・プール】&#10;一人当たり面積">
          <a:extLst>
            <a:ext uri="{FF2B5EF4-FFF2-40B4-BE49-F238E27FC236}">
              <a16:creationId xmlns:a16="http://schemas.microsoft.com/office/drawing/2014/main" id="{0926C082-2BCA-4F6E-95AD-48DB1A36E4DE}"/>
            </a:ext>
          </a:extLst>
        </xdr:cNvPr>
        <xdr:cNvSpPr txBox="1"/>
      </xdr:nvSpPr>
      <xdr:spPr>
        <a:xfrm>
          <a:off x="7626427" y="1087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80789</xdr:rowOff>
    </xdr:from>
    <xdr:ext cx="469744" cy="259045"/>
    <xdr:sp macro="" textlink="">
      <xdr:nvSpPr>
        <xdr:cNvPr id="161" name="n_4mainValue【体育館・プール】&#10;一人当たり面積">
          <a:extLst>
            <a:ext uri="{FF2B5EF4-FFF2-40B4-BE49-F238E27FC236}">
              <a16:creationId xmlns:a16="http://schemas.microsoft.com/office/drawing/2014/main" id="{84046AF5-F770-4512-8E99-8BC69073A127}"/>
            </a:ext>
          </a:extLst>
        </xdr:cNvPr>
        <xdr:cNvSpPr txBox="1"/>
      </xdr:nvSpPr>
      <xdr:spPr>
        <a:xfrm>
          <a:off x="6737427" y="108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EBBA7F77-8DF5-4B49-8F0C-902E32B05DB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4D3DCCB8-CAD7-407A-ABBA-4A5FBAB854B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3FC61706-03E0-4814-9BBB-E8999F1481E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22993F82-CD81-423B-8ECE-DC3E0645850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9B7F2C45-FF9C-4094-91CF-16645824F60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9AAE8A21-8A94-4F56-9FCA-120D8981DAA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AF9E340A-9948-4754-9F1B-23190563A04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D9D81544-6A0A-4770-BC58-C0A83255F9E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44C6B539-5558-4D4E-B6B0-34EAF15EF22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FFB7AEB8-F470-488D-AC29-D8160D81E47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74258326-9C92-44B6-8E23-2E24FA11766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id="{7DD23204-AA68-4A78-B81F-9F2DCDA4075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id="{5E895241-104E-4007-8443-8DB492C852F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id="{B33A07D3-99E3-4F62-8BEE-39339089787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id="{70F40557-328B-417E-A25C-435E7D87C37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id="{417538C8-EB20-4A73-827B-CAA16A00F40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id="{F22E956B-7E89-447E-96FC-1C6C8408D9F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id="{F003486B-8159-4669-9086-54F050E6481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id="{261040FA-B41E-4BBD-9640-1FED4E57905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id="{FE96E0A7-8079-4012-9330-755D3618413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id="{4D223DCF-773A-4400-8CF1-5FC6A7FEF38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78D74D46-4922-41AE-BFD9-785ABFA7C86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id="{B7BCFABC-F422-41A3-A49B-49E6F729349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EDADB0C8-6903-49CC-B68B-64872FC8C80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id="{1E1CC857-691F-47B2-9AB7-892CF282CE04}"/>
            </a:ext>
          </a:extLst>
        </xdr:cNvPr>
        <xdr:cNvCxnSpPr/>
      </xdr:nvCxnSpPr>
      <xdr:spPr>
        <a:xfrm flipV="1">
          <a:off x="4634865" y="1333881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B1390CCB-6B54-4C00-99C2-E11069C51BD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id="{09F101B8-A60B-4378-BE88-15FD10059A08}"/>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189" name="【福祉施設】&#10;有形固定資産減価償却率最大値テキスト">
          <a:extLst>
            <a:ext uri="{FF2B5EF4-FFF2-40B4-BE49-F238E27FC236}">
              <a16:creationId xmlns:a16="http://schemas.microsoft.com/office/drawing/2014/main" id="{F212348E-F5D6-456B-9752-9BA00E3EC6F5}"/>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190" name="直線コネクタ 189">
          <a:extLst>
            <a:ext uri="{FF2B5EF4-FFF2-40B4-BE49-F238E27FC236}">
              <a16:creationId xmlns:a16="http://schemas.microsoft.com/office/drawing/2014/main" id="{4E3EEB81-E53F-4AE2-A19E-F114AAF4FE38}"/>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168291</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D0E29B9A-F474-4B87-BAEA-CD813B47E247}"/>
            </a:ext>
          </a:extLst>
        </xdr:cNvPr>
        <xdr:cNvSpPr txBox="1"/>
      </xdr:nvSpPr>
      <xdr:spPr>
        <a:xfrm>
          <a:off x="4673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192" name="フローチャート: 判断 191">
          <a:extLst>
            <a:ext uri="{FF2B5EF4-FFF2-40B4-BE49-F238E27FC236}">
              <a16:creationId xmlns:a16="http://schemas.microsoft.com/office/drawing/2014/main" id="{BEE942BE-F1D6-46EC-A122-28AD2363829B}"/>
            </a:ext>
          </a:extLst>
        </xdr:cNvPr>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193" name="フローチャート: 判断 192">
          <a:extLst>
            <a:ext uri="{FF2B5EF4-FFF2-40B4-BE49-F238E27FC236}">
              <a16:creationId xmlns:a16="http://schemas.microsoft.com/office/drawing/2014/main" id="{E6D6AF9C-A56D-4BCE-A2B6-19DA2E215666}"/>
            </a:ext>
          </a:extLst>
        </xdr:cNvPr>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61595</xdr:rowOff>
    </xdr:from>
    <xdr:to>
      <xdr:col>15</xdr:col>
      <xdr:colOff>101600</xdr:colOff>
      <xdr:row>81</xdr:row>
      <xdr:rowOff>163195</xdr:rowOff>
    </xdr:to>
    <xdr:sp macro="" textlink="">
      <xdr:nvSpPr>
        <xdr:cNvPr id="194" name="フローチャート: 判断 193">
          <a:extLst>
            <a:ext uri="{FF2B5EF4-FFF2-40B4-BE49-F238E27FC236}">
              <a16:creationId xmlns:a16="http://schemas.microsoft.com/office/drawing/2014/main" id="{C8C32CE1-6D72-42F2-A5CE-F5C6C043705B}"/>
            </a:ext>
          </a:extLst>
        </xdr:cNvPr>
        <xdr:cNvSpPr/>
      </xdr:nvSpPr>
      <xdr:spPr>
        <a:xfrm>
          <a:off x="2857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5080</xdr:rowOff>
    </xdr:to>
    <xdr:sp macro="" textlink="">
      <xdr:nvSpPr>
        <xdr:cNvPr id="195" name="フローチャート: 判断 194">
          <a:extLst>
            <a:ext uri="{FF2B5EF4-FFF2-40B4-BE49-F238E27FC236}">
              <a16:creationId xmlns:a16="http://schemas.microsoft.com/office/drawing/2014/main" id="{AB992250-0805-4EF1-ACD8-90D1AAAEB4A8}"/>
            </a:ext>
          </a:extLst>
        </xdr:cNvPr>
        <xdr:cNvSpPr/>
      </xdr:nvSpPr>
      <xdr:spPr>
        <a:xfrm>
          <a:off x="1968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12064</xdr:rowOff>
    </xdr:from>
    <xdr:to>
      <xdr:col>6</xdr:col>
      <xdr:colOff>38100</xdr:colOff>
      <xdr:row>81</xdr:row>
      <xdr:rowOff>113664</xdr:rowOff>
    </xdr:to>
    <xdr:sp macro="" textlink="">
      <xdr:nvSpPr>
        <xdr:cNvPr id="196" name="フローチャート: 判断 195">
          <a:extLst>
            <a:ext uri="{FF2B5EF4-FFF2-40B4-BE49-F238E27FC236}">
              <a16:creationId xmlns:a16="http://schemas.microsoft.com/office/drawing/2014/main" id="{4132AB22-45D1-4E55-9C86-B7397E325DF6}"/>
            </a:ext>
          </a:extLst>
        </xdr:cNvPr>
        <xdr:cNvSpPr/>
      </xdr:nvSpPr>
      <xdr:spPr>
        <a:xfrm>
          <a:off x="1079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6907A7EF-D022-4721-9017-F59378901C9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3357F7C3-6303-48AA-973A-0BA3BD31B1E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401268CC-8CE0-4AA1-ABFB-65811C11B53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4948596A-C9ED-468D-A887-9ECE0802D74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1E37118B-F093-43BE-96E6-1CC4AB6BF50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82550</xdr:rowOff>
    </xdr:from>
    <xdr:to>
      <xdr:col>24</xdr:col>
      <xdr:colOff>114300</xdr:colOff>
      <xdr:row>83</xdr:row>
      <xdr:rowOff>12700</xdr:rowOff>
    </xdr:to>
    <xdr:sp macro="" textlink="">
      <xdr:nvSpPr>
        <xdr:cNvPr id="202" name="楕円 201">
          <a:extLst>
            <a:ext uri="{FF2B5EF4-FFF2-40B4-BE49-F238E27FC236}">
              <a16:creationId xmlns:a16="http://schemas.microsoft.com/office/drawing/2014/main" id="{0872DD4A-4978-4893-8E8C-F7B0719F926D}"/>
            </a:ext>
          </a:extLst>
        </xdr:cNvPr>
        <xdr:cNvSpPr/>
      </xdr:nvSpPr>
      <xdr:spPr>
        <a:xfrm>
          <a:off x="45847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60977</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F6F7F502-0656-4911-8439-A3FEF9640CF7}"/>
            </a:ext>
          </a:extLst>
        </xdr:cNvPr>
        <xdr:cNvSpPr txBox="1"/>
      </xdr:nvSpPr>
      <xdr:spPr>
        <a:xfrm>
          <a:off x="4673600"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31114</xdr:rowOff>
    </xdr:from>
    <xdr:to>
      <xdr:col>20</xdr:col>
      <xdr:colOff>38100</xdr:colOff>
      <xdr:row>82</xdr:row>
      <xdr:rowOff>132714</xdr:rowOff>
    </xdr:to>
    <xdr:sp macro="" textlink="">
      <xdr:nvSpPr>
        <xdr:cNvPr id="204" name="楕円 203">
          <a:extLst>
            <a:ext uri="{FF2B5EF4-FFF2-40B4-BE49-F238E27FC236}">
              <a16:creationId xmlns:a16="http://schemas.microsoft.com/office/drawing/2014/main" id="{2F215BCC-F9B7-44D9-A679-8209A887286B}"/>
            </a:ext>
          </a:extLst>
        </xdr:cNvPr>
        <xdr:cNvSpPr/>
      </xdr:nvSpPr>
      <xdr:spPr>
        <a:xfrm>
          <a:off x="37465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81914</xdr:rowOff>
    </xdr:from>
    <xdr:to>
      <xdr:col>24</xdr:col>
      <xdr:colOff>63500</xdr:colOff>
      <xdr:row>82</xdr:row>
      <xdr:rowOff>133350</xdr:rowOff>
    </xdr:to>
    <xdr:cxnSp macro="">
      <xdr:nvCxnSpPr>
        <xdr:cNvPr id="205" name="直線コネクタ 204">
          <a:extLst>
            <a:ext uri="{FF2B5EF4-FFF2-40B4-BE49-F238E27FC236}">
              <a16:creationId xmlns:a16="http://schemas.microsoft.com/office/drawing/2014/main" id="{A50B60B5-5A03-4BEF-A894-B790290822AF}"/>
            </a:ext>
          </a:extLst>
        </xdr:cNvPr>
        <xdr:cNvCxnSpPr/>
      </xdr:nvCxnSpPr>
      <xdr:spPr>
        <a:xfrm>
          <a:off x="3797300" y="14140814"/>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10161</xdr:rowOff>
    </xdr:from>
    <xdr:to>
      <xdr:col>15</xdr:col>
      <xdr:colOff>101600</xdr:colOff>
      <xdr:row>85</xdr:row>
      <xdr:rowOff>111761</xdr:rowOff>
    </xdr:to>
    <xdr:sp macro="" textlink="">
      <xdr:nvSpPr>
        <xdr:cNvPr id="206" name="楕円 205">
          <a:extLst>
            <a:ext uri="{FF2B5EF4-FFF2-40B4-BE49-F238E27FC236}">
              <a16:creationId xmlns:a16="http://schemas.microsoft.com/office/drawing/2014/main" id="{FC3C9E74-177A-4CF4-9CD1-495629E526AF}"/>
            </a:ext>
          </a:extLst>
        </xdr:cNvPr>
        <xdr:cNvSpPr/>
      </xdr:nvSpPr>
      <xdr:spPr>
        <a:xfrm>
          <a:off x="2857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81914</xdr:rowOff>
    </xdr:from>
    <xdr:to>
      <xdr:col>19</xdr:col>
      <xdr:colOff>177800</xdr:colOff>
      <xdr:row>85</xdr:row>
      <xdr:rowOff>60961</xdr:rowOff>
    </xdr:to>
    <xdr:cxnSp macro="">
      <xdr:nvCxnSpPr>
        <xdr:cNvPr id="207" name="直線コネクタ 206">
          <a:extLst>
            <a:ext uri="{FF2B5EF4-FFF2-40B4-BE49-F238E27FC236}">
              <a16:creationId xmlns:a16="http://schemas.microsoft.com/office/drawing/2014/main" id="{6B26C800-881B-4EE3-8D46-00F0EC101490}"/>
            </a:ext>
          </a:extLst>
        </xdr:cNvPr>
        <xdr:cNvCxnSpPr/>
      </xdr:nvCxnSpPr>
      <xdr:spPr>
        <a:xfrm flipV="1">
          <a:off x="2908300" y="14140814"/>
          <a:ext cx="889000" cy="49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08" name="楕円 207">
          <a:extLst>
            <a:ext uri="{FF2B5EF4-FFF2-40B4-BE49-F238E27FC236}">
              <a16:creationId xmlns:a16="http://schemas.microsoft.com/office/drawing/2014/main" id="{83838F39-17C5-46B3-8224-4A9E96B35D28}"/>
            </a:ext>
          </a:extLst>
        </xdr:cNvPr>
        <xdr:cNvSpPr/>
      </xdr:nvSpPr>
      <xdr:spPr>
        <a:xfrm>
          <a:off x="1968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19050</xdr:rowOff>
    </xdr:from>
    <xdr:to>
      <xdr:col>15</xdr:col>
      <xdr:colOff>50800</xdr:colOff>
      <xdr:row>85</xdr:row>
      <xdr:rowOff>60961</xdr:rowOff>
    </xdr:to>
    <xdr:cxnSp macro="">
      <xdr:nvCxnSpPr>
        <xdr:cNvPr id="209" name="直線コネクタ 208">
          <a:extLst>
            <a:ext uri="{FF2B5EF4-FFF2-40B4-BE49-F238E27FC236}">
              <a16:creationId xmlns:a16="http://schemas.microsoft.com/office/drawing/2014/main" id="{2EBA3FB5-D3A2-437D-96EE-6AAE530491D9}"/>
            </a:ext>
          </a:extLst>
        </xdr:cNvPr>
        <xdr:cNvCxnSpPr/>
      </xdr:nvCxnSpPr>
      <xdr:spPr>
        <a:xfrm>
          <a:off x="2019300" y="14077950"/>
          <a:ext cx="889000" cy="55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636</xdr:rowOff>
    </xdr:from>
    <xdr:to>
      <xdr:col>6</xdr:col>
      <xdr:colOff>38100</xdr:colOff>
      <xdr:row>82</xdr:row>
      <xdr:rowOff>102236</xdr:rowOff>
    </xdr:to>
    <xdr:sp macro="" textlink="">
      <xdr:nvSpPr>
        <xdr:cNvPr id="210" name="楕円 209">
          <a:extLst>
            <a:ext uri="{FF2B5EF4-FFF2-40B4-BE49-F238E27FC236}">
              <a16:creationId xmlns:a16="http://schemas.microsoft.com/office/drawing/2014/main" id="{CC5CB87F-FF56-482F-95E2-CA193649B7B3}"/>
            </a:ext>
          </a:extLst>
        </xdr:cNvPr>
        <xdr:cNvSpPr/>
      </xdr:nvSpPr>
      <xdr:spPr>
        <a:xfrm>
          <a:off x="1079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19050</xdr:rowOff>
    </xdr:from>
    <xdr:to>
      <xdr:col>10</xdr:col>
      <xdr:colOff>114300</xdr:colOff>
      <xdr:row>82</xdr:row>
      <xdr:rowOff>51436</xdr:rowOff>
    </xdr:to>
    <xdr:cxnSp macro="">
      <xdr:nvCxnSpPr>
        <xdr:cNvPr id="211" name="直線コネクタ 210">
          <a:extLst>
            <a:ext uri="{FF2B5EF4-FFF2-40B4-BE49-F238E27FC236}">
              <a16:creationId xmlns:a16="http://schemas.microsoft.com/office/drawing/2014/main" id="{8C93946B-05BD-4214-BFBB-A9EEA87AFA12}"/>
            </a:ext>
          </a:extLst>
        </xdr:cNvPr>
        <xdr:cNvCxnSpPr/>
      </xdr:nvCxnSpPr>
      <xdr:spPr>
        <a:xfrm flipV="1">
          <a:off x="1130300" y="140779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80663</xdr:rowOff>
    </xdr:from>
    <xdr:ext cx="405111" cy="259045"/>
    <xdr:sp macro="" textlink="">
      <xdr:nvSpPr>
        <xdr:cNvPr id="212" name="n_1aveValue【福祉施設】&#10;有形固定資産減価償却率">
          <a:extLst>
            <a:ext uri="{FF2B5EF4-FFF2-40B4-BE49-F238E27FC236}">
              <a16:creationId xmlns:a16="http://schemas.microsoft.com/office/drawing/2014/main" id="{F8AF646A-92FC-4C05-BA53-311003873180}"/>
            </a:ext>
          </a:extLst>
        </xdr:cNvPr>
        <xdr:cNvSpPr txBox="1"/>
      </xdr:nvSpPr>
      <xdr:spPr>
        <a:xfrm>
          <a:off x="3582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8272</xdr:rowOff>
    </xdr:from>
    <xdr:ext cx="405111" cy="259045"/>
    <xdr:sp macro="" textlink="">
      <xdr:nvSpPr>
        <xdr:cNvPr id="213" name="n_2aveValue【福祉施設】&#10;有形固定資産減価償却率">
          <a:extLst>
            <a:ext uri="{FF2B5EF4-FFF2-40B4-BE49-F238E27FC236}">
              <a16:creationId xmlns:a16="http://schemas.microsoft.com/office/drawing/2014/main" id="{2E33F7D4-EA94-4275-9F11-0353F07DAA5A}"/>
            </a:ext>
          </a:extLst>
        </xdr:cNvPr>
        <xdr:cNvSpPr txBox="1"/>
      </xdr:nvSpPr>
      <xdr:spPr>
        <a:xfrm>
          <a:off x="2705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21607</xdr:rowOff>
    </xdr:from>
    <xdr:ext cx="405111" cy="259045"/>
    <xdr:sp macro="" textlink="">
      <xdr:nvSpPr>
        <xdr:cNvPr id="214" name="n_3aveValue【福祉施設】&#10;有形固定資産減価償却率">
          <a:extLst>
            <a:ext uri="{FF2B5EF4-FFF2-40B4-BE49-F238E27FC236}">
              <a16:creationId xmlns:a16="http://schemas.microsoft.com/office/drawing/2014/main" id="{54EDC970-38B2-46BE-9940-7014A0935992}"/>
            </a:ext>
          </a:extLst>
        </xdr:cNvPr>
        <xdr:cNvSpPr txBox="1"/>
      </xdr:nvSpPr>
      <xdr:spPr>
        <a:xfrm>
          <a:off x="1816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130191</xdr:rowOff>
    </xdr:from>
    <xdr:ext cx="405111" cy="259045"/>
    <xdr:sp macro="" textlink="">
      <xdr:nvSpPr>
        <xdr:cNvPr id="215" name="n_4aveValue【福祉施設】&#10;有形固定資産減価償却率">
          <a:extLst>
            <a:ext uri="{FF2B5EF4-FFF2-40B4-BE49-F238E27FC236}">
              <a16:creationId xmlns:a16="http://schemas.microsoft.com/office/drawing/2014/main" id="{164599AD-DB75-4B35-9DED-BAAD2B6B53AD}"/>
            </a:ext>
          </a:extLst>
        </xdr:cNvPr>
        <xdr:cNvSpPr txBox="1"/>
      </xdr:nvSpPr>
      <xdr:spPr>
        <a:xfrm>
          <a:off x="927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123841</xdr:rowOff>
    </xdr:from>
    <xdr:ext cx="405111" cy="259045"/>
    <xdr:sp macro="" textlink="">
      <xdr:nvSpPr>
        <xdr:cNvPr id="216" name="n_1mainValue【福祉施設】&#10;有形固定資産減価償却率">
          <a:extLst>
            <a:ext uri="{FF2B5EF4-FFF2-40B4-BE49-F238E27FC236}">
              <a16:creationId xmlns:a16="http://schemas.microsoft.com/office/drawing/2014/main" id="{3E37DA89-18B1-4E1B-ACCA-208FE359C474}"/>
            </a:ext>
          </a:extLst>
        </xdr:cNvPr>
        <xdr:cNvSpPr txBox="1"/>
      </xdr:nvSpPr>
      <xdr:spPr>
        <a:xfrm>
          <a:off x="35820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102888</xdr:rowOff>
    </xdr:from>
    <xdr:ext cx="405111" cy="259045"/>
    <xdr:sp macro="" textlink="">
      <xdr:nvSpPr>
        <xdr:cNvPr id="217" name="n_2mainValue【福祉施設】&#10;有形固定資産減価償却率">
          <a:extLst>
            <a:ext uri="{FF2B5EF4-FFF2-40B4-BE49-F238E27FC236}">
              <a16:creationId xmlns:a16="http://schemas.microsoft.com/office/drawing/2014/main" id="{CB8B051F-7821-42E8-9252-B1F3DEF9F67A}"/>
            </a:ext>
          </a:extLst>
        </xdr:cNvPr>
        <xdr:cNvSpPr txBox="1"/>
      </xdr:nvSpPr>
      <xdr:spPr>
        <a:xfrm>
          <a:off x="27057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60977</xdr:rowOff>
    </xdr:from>
    <xdr:ext cx="405111" cy="259045"/>
    <xdr:sp macro="" textlink="">
      <xdr:nvSpPr>
        <xdr:cNvPr id="218" name="n_3mainValue【福祉施設】&#10;有形固定資産減価償却率">
          <a:extLst>
            <a:ext uri="{FF2B5EF4-FFF2-40B4-BE49-F238E27FC236}">
              <a16:creationId xmlns:a16="http://schemas.microsoft.com/office/drawing/2014/main" id="{E8641259-C703-461F-A31F-08E648AE90ED}"/>
            </a:ext>
          </a:extLst>
        </xdr:cNvPr>
        <xdr:cNvSpPr txBox="1"/>
      </xdr:nvSpPr>
      <xdr:spPr>
        <a:xfrm>
          <a:off x="1816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93363</xdr:rowOff>
    </xdr:from>
    <xdr:ext cx="405111" cy="259045"/>
    <xdr:sp macro="" textlink="">
      <xdr:nvSpPr>
        <xdr:cNvPr id="219" name="n_4mainValue【福祉施設】&#10;有形固定資産減価償却率">
          <a:extLst>
            <a:ext uri="{FF2B5EF4-FFF2-40B4-BE49-F238E27FC236}">
              <a16:creationId xmlns:a16="http://schemas.microsoft.com/office/drawing/2014/main" id="{257D594A-0971-40F0-8E60-CA97CD8341E0}"/>
            </a:ext>
          </a:extLst>
        </xdr:cNvPr>
        <xdr:cNvSpPr txBox="1"/>
      </xdr:nvSpPr>
      <xdr:spPr>
        <a:xfrm>
          <a:off x="9277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D4577E4F-BBE9-440F-A205-45A7CC340E4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80A433A4-498B-467B-8DB7-5BC586F0D89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3E5D42F9-984C-4564-961B-768D1DE9D34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45A3A3EC-1A50-4862-803E-4927295F69D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DFF3EABB-1C9B-4BB8-8363-00928E30272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5A638515-97B1-48E0-9A21-2A75FBA48D2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A14E848E-A6A8-445E-ACB6-564232EE8C6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6EF2DC46-DE41-4A40-B06A-F979D59DEDB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6E66BE4B-F1D1-45D6-B331-0D478D91009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FF1DA42E-6B24-4C16-933F-CEC0BED804D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30" name="直線コネクタ 229">
          <a:extLst>
            <a:ext uri="{FF2B5EF4-FFF2-40B4-BE49-F238E27FC236}">
              <a16:creationId xmlns:a16="http://schemas.microsoft.com/office/drawing/2014/main" id="{0DB60045-59B9-4491-823C-BDF5BE297DEC}"/>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31" name="テキスト ボックス 230">
          <a:extLst>
            <a:ext uri="{FF2B5EF4-FFF2-40B4-BE49-F238E27FC236}">
              <a16:creationId xmlns:a16="http://schemas.microsoft.com/office/drawing/2014/main" id="{EE014F97-7D30-4607-BF9A-19A347BFFEB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2" name="直線コネクタ 231">
          <a:extLst>
            <a:ext uri="{FF2B5EF4-FFF2-40B4-BE49-F238E27FC236}">
              <a16:creationId xmlns:a16="http://schemas.microsoft.com/office/drawing/2014/main" id="{10609738-2ECD-499F-B426-FC68ECA71A4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3" name="テキスト ボックス 232">
          <a:extLst>
            <a:ext uri="{FF2B5EF4-FFF2-40B4-BE49-F238E27FC236}">
              <a16:creationId xmlns:a16="http://schemas.microsoft.com/office/drawing/2014/main" id="{834F0F07-4A22-447C-9559-F07F10D150D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34" name="直線コネクタ 233">
          <a:extLst>
            <a:ext uri="{FF2B5EF4-FFF2-40B4-BE49-F238E27FC236}">
              <a16:creationId xmlns:a16="http://schemas.microsoft.com/office/drawing/2014/main" id="{8E1E4815-5D1A-40FD-91A0-C42E418E961B}"/>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35" name="テキスト ボックス 234">
          <a:extLst>
            <a:ext uri="{FF2B5EF4-FFF2-40B4-BE49-F238E27FC236}">
              <a16:creationId xmlns:a16="http://schemas.microsoft.com/office/drawing/2014/main" id="{E0CBF0E6-D75B-4D74-AF34-0DB7632829F9}"/>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a:extLst>
            <a:ext uri="{FF2B5EF4-FFF2-40B4-BE49-F238E27FC236}">
              <a16:creationId xmlns:a16="http://schemas.microsoft.com/office/drawing/2014/main" id="{A0E8D6F0-40AE-4934-AE70-CEE5AB66810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a:extLst>
            <a:ext uri="{FF2B5EF4-FFF2-40B4-BE49-F238E27FC236}">
              <a16:creationId xmlns:a16="http://schemas.microsoft.com/office/drawing/2014/main" id="{3CD9ED2B-E791-495B-9B1A-49CE35757D7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a:extLst>
            <a:ext uri="{FF2B5EF4-FFF2-40B4-BE49-F238E27FC236}">
              <a16:creationId xmlns:a16="http://schemas.microsoft.com/office/drawing/2014/main" id="{48C0C647-64F7-47C7-9617-E36518326A1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85</xdr:row>
      <xdr:rowOff>76391</xdr:rowOff>
    </xdr:to>
    <xdr:cxnSp macro="">
      <xdr:nvCxnSpPr>
        <xdr:cNvPr id="239" name="直線コネクタ 238">
          <a:extLst>
            <a:ext uri="{FF2B5EF4-FFF2-40B4-BE49-F238E27FC236}">
              <a16:creationId xmlns:a16="http://schemas.microsoft.com/office/drawing/2014/main" id="{26F5CA87-4F56-495E-BBE6-A4CB5778A7CB}"/>
            </a:ext>
          </a:extLst>
        </xdr:cNvPr>
        <xdr:cNvCxnSpPr/>
      </xdr:nvCxnSpPr>
      <xdr:spPr>
        <a:xfrm flipV="1">
          <a:off x="10476865" y="13456920"/>
          <a:ext cx="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80218</xdr:rowOff>
    </xdr:from>
    <xdr:ext cx="469744" cy="259045"/>
    <xdr:sp macro="" textlink="">
      <xdr:nvSpPr>
        <xdr:cNvPr id="240" name="【福祉施設】&#10;一人当たり面積最小値テキスト">
          <a:extLst>
            <a:ext uri="{FF2B5EF4-FFF2-40B4-BE49-F238E27FC236}">
              <a16:creationId xmlns:a16="http://schemas.microsoft.com/office/drawing/2014/main" id="{1E75E839-FB1A-45E0-9268-787315E71372}"/>
            </a:ext>
          </a:extLst>
        </xdr:cNvPr>
        <xdr:cNvSpPr txBox="1"/>
      </xdr:nvSpPr>
      <xdr:spPr>
        <a:xfrm>
          <a:off x="10515600" y="1465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76391</xdr:rowOff>
    </xdr:from>
    <xdr:to>
      <xdr:col>55</xdr:col>
      <xdr:colOff>88900</xdr:colOff>
      <xdr:row>85</xdr:row>
      <xdr:rowOff>76391</xdr:rowOff>
    </xdr:to>
    <xdr:cxnSp macro="">
      <xdr:nvCxnSpPr>
        <xdr:cNvPr id="241" name="直線コネクタ 240">
          <a:extLst>
            <a:ext uri="{FF2B5EF4-FFF2-40B4-BE49-F238E27FC236}">
              <a16:creationId xmlns:a16="http://schemas.microsoft.com/office/drawing/2014/main" id="{3A11AD2F-1CAB-4CB3-A438-7CD5DEC64BAE}"/>
            </a:ext>
          </a:extLst>
        </xdr:cNvPr>
        <xdr:cNvCxnSpPr/>
      </xdr:nvCxnSpPr>
      <xdr:spPr>
        <a:xfrm>
          <a:off x="10388600" y="1464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242" name="【福祉施設】&#10;一人当たり面積最大値テキスト">
          <a:extLst>
            <a:ext uri="{FF2B5EF4-FFF2-40B4-BE49-F238E27FC236}">
              <a16:creationId xmlns:a16="http://schemas.microsoft.com/office/drawing/2014/main" id="{66FF1A64-392A-4BD5-ACBD-BF31C80A9617}"/>
            </a:ext>
          </a:extLst>
        </xdr:cNvPr>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243" name="直線コネクタ 242">
          <a:extLst>
            <a:ext uri="{FF2B5EF4-FFF2-40B4-BE49-F238E27FC236}">
              <a16:creationId xmlns:a16="http://schemas.microsoft.com/office/drawing/2014/main" id="{683816B5-6E1C-4ECE-80D9-00621C78EA64}"/>
            </a:ext>
          </a:extLst>
        </xdr:cNvPr>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145623</xdr:rowOff>
    </xdr:from>
    <xdr:ext cx="469744" cy="259045"/>
    <xdr:sp macro="" textlink="">
      <xdr:nvSpPr>
        <xdr:cNvPr id="244" name="【福祉施設】&#10;一人当たり面積平均値テキスト">
          <a:extLst>
            <a:ext uri="{FF2B5EF4-FFF2-40B4-BE49-F238E27FC236}">
              <a16:creationId xmlns:a16="http://schemas.microsoft.com/office/drawing/2014/main" id="{10411D24-275B-4651-9980-311CFB094C8C}"/>
            </a:ext>
          </a:extLst>
        </xdr:cNvPr>
        <xdr:cNvSpPr txBox="1"/>
      </xdr:nvSpPr>
      <xdr:spPr>
        <a:xfrm>
          <a:off x="10515600" y="14204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122746</xdr:rowOff>
    </xdr:from>
    <xdr:to>
      <xdr:col>55</xdr:col>
      <xdr:colOff>50800</xdr:colOff>
      <xdr:row>84</xdr:row>
      <xdr:rowOff>52896</xdr:rowOff>
    </xdr:to>
    <xdr:sp macro="" textlink="">
      <xdr:nvSpPr>
        <xdr:cNvPr id="245" name="フローチャート: 判断 244">
          <a:extLst>
            <a:ext uri="{FF2B5EF4-FFF2-40B4-BE49-F238E27FC236}">
              <a16:creationId xmlns:a16="http://schemas.microsoft.com/office/drawing/2014/main" id="{46D682E7-6E9B-48F7-BB4B-601E34AF9B68}"/>
            </a:ext>
          </a:extLst>
        </xdr:cNvPr>
        <xdr:cNvSpPr/>
      </xdr:nvSpPr>
      <xdr:spPr>
        <a:xfrm>
          <a:off x="10426700" y="143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153606</xdr:rowOff>
    </xdr:from>
    <xdr:to>
      <xdr:col>50</xdr:col>
      <xdr:colOff>165100</xdr:colOff>
      <xdr:row>84</xdr:row>
      <xdr:rowOff>83756</xdr:rowOff>
    </xdr:to>
    <xdr:sp macro="" textlink="">
      <xdr:nvSpPr>
        <xdr:cNvPr id="246" name="フローチャート: 判断 245">
          <a:extLst>
            <a:ext uri="{FF2B5EF4-FFF2-40B4-BE49-F238E27FC236}">
              <a16:creationId xmlns:a16="http://schemas.microsoft.com/office/drawing/2014/main" id="{28887E56-ADCC-41C4-B7A1-7DEA8EF68DA7}"/>
            </a:ext>
          </a:extLst>
        </xdr:cNvPr>
        <xdr:cNvSpPr/>
      </xdr:nvSpPr>
      <xdr:spPr>
        <a:xfrm>
          <a:off x="9588500" y="1438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167894</xdr:rowOff>
    </xdr:from>
    <xdr:to>
      <xdr:col>46</xdr:col>
      <xdr:colOff>38100</xdr:colOff>
      <xdr:row>84</xdr:row>
      <xdr:rowOff>98044</xdr:rowOff>
    </xdr:to>
    <xdr:sp macro="" textlink="">
      <xdr:nvSpPr>
        <xdr:cNvPr id="247" name="フローチャート: 判断 246">
          <a:extLst>
            <a:ext uri="{FF2B5EF4-FFF2-40B4-BE49-F238E27FC236}">
              <a16:creationId xmlns:a16="http://schemas.microsoft.com/office/drawing/2014/main" id="{8BA0B522-1B7A-4D3F-B185-76C5427C7E54}"/>
            </a:ext>
          </a:extLst>
        </xdr:cNvPr>
        <xdr:cNvSpPr/>
      </xdr:nvSpPr>
      <xdr:spPr>
        <a:xfrm>
          <a:off x="8699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xdr:rowOff>
    </xdr:from>
    <xdr:to>
      <xdr:col>41</xdr:col>
      <xdr:colOff>101600</xdr:colOff>
      <xdr:row>84</xdr:row>
      <xdr:rowOff>115188</xdr:rowOff>
    </xdr:to>
    <xdr:sp macro="" textlink="">
      <xdr:nvSpPr>
        <xdr:cNvPr id="248" name="フローチャート: 判断 247">
          <a:extLst>
            <a:ext uri="{FF2B5EF4-FFF2-40B4-BE49-F238E27FC236}">
              <a16:creationId xmlns:a16="http://schemas.microsoft.com/office/drawing/2014/main" id="{FDD275EF-3928-4C00-B7F1-70E65F1865B0}"/>
            </a:ext>
          </a:extLst>
        </xdr:cNvPr>
        <xdr:cNvSpPr/>
      </xdr:nvSpPr>
      <xdr:spPr>
        <a:xfrm>
          <a:off x="7810500" y="144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144463</xdr:rowOff>
    </xdr:from>
    <xdr:to>
      <xdr:col>36</xdr:col>
      <xdr:colOff>165100</xdr:colOff>
      <xdr:row>84</xdr:row>
      <xdr:rowOff>74613</xdr:rowOff>
    </xdr:to>
    <xdr:sp macro="" textlink="">
      <xdr:nvSpPr>
        <xdr:cNvPr id="249" name="フローチャート: 判断 248">
          <a:extLst>
            <a:ext uri="{FF2B5EF4-FFF2-40B4-BE49-F238E27FC236}">
              <a16:creationId xmlns:a16="http://schemas.microsoft.com/office/drawing/2014/main" id="{35C08E6C-7C46-4369-BAF3-85DBD06C62DE}"/>
            </a:ext>
          </a:extLst>
        </xdr:cNvPr>
        <xdr:cNvSpPr/>
      </xdr:nvSpPr>
      <xdr:spPr>
        <a:xfrm>
          <a:off x="6921500" y="143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3A3C6677-7D3C-46A3-AB4D-444ACBC46F4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85C6B0BF-CC32-4CF4-B43D-68AB7B8B588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76A0DF39-4789-4049-899F-E0C7C18B26B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2E3CFA6D-3802-45E9-BA8C-7D1F28CD0A7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8B72DD38-8AAC-429F-B6AE-D69569BDE14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34162</xdr:rowOff>
    </xdr:from>
    <xdr:to>
      <xdr:col>55</xdr:col>
      <xdr:colOff>50800</xdr:colOff>
      <xdr:row>84</xdr:row>
      <xdr:rowOff>135762</xdr:rowOff>
    </xdr:to>
    <xdr:sp macro="" textlink="">
      <xdr:nvSpPr>
        <xdr:cNvPr id="255" name="楕円 254">
          <a:extLst>
            <a:ext uri="{FF2B5EF4-FFF2-40B4-BE49-F238E27FC236}">
              <a16:creationId xmlns:a16="http://schemas.microsoft.com/office/drawing/2014/main" id="{FDBB7F05-51E7-4BEB-AFA6-9EF9C9D9C300}"/>
            </a:ext>
          </a:extLst>
        </xdr:cNvPr>
        <xdr:cNvSpPr/>
      </xdr:nvSpPr>
      <xdr:spPr>
        <a:xfrm>
          <a:off x="10426700" y="1443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12589</xdr:rowOff>
    </xdr:from>
    <xdr:ext cx="469744" cy="259045"/>
    <xdr:sp macro="" textlink="">
      <xdr:nvSpPr>
        <xdr:cNvPr id="256" name="【福祉施設】&#10;一人当たり面積該当値テキスト">
          <a:extLst>
            <a:ext uri="{FF2B5EF4-FFF2-40B4-BE49-F238E27FC236}">
              <a16:creationId xmlns:a16="http://schemas.microsoft.com/office/drawing/2014/main" id="{9E951067-DB9C-4475-AE0E-606115EF3211}"/>
            </a:ext>
          </a:extLst>
        </xdr:cNvPr>
        <xdr:cNvSpPr txBox="1"/>
      </xdr:nvSpPr>
      <xdr:spPr>
        <a:xfrm>
          <a:off x="10515600" y="1441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33020</xdr:rowOff>
    </xdr:from>
    <xdr:to>
      <xdr:col>50</xdr:col>
      <xdr:colOff>165100</xdr:colOff>
      <xdr:row>84</xdr:row>
      <xdr:rowOff>134620</xdr:rowOff>
    </xdr:to>
    <xdr:sp macro="" textlink="">
      <xdr:nvSpPr>
        <xdr:cNvPr id="257" name="楕円 256">
          <a:extLst>
            <a:ext uri="{FF2B5EF4-FFF2-40B4-BE49-F238E27FC236}">
              <a16:creationId xmlns:a16="http://schemas.microsoft.com/office/drawing/2014/main" id="{6B1D0904-EF6A-4D9C-9A7F-10AC1FCB278A}"/>
            </a:ext>
          </a:extLst>
        </xdr:cNvPr>
        <xdr:cNvSpPr/>
      </xdr:nvSpPr>
      <xdr:spPr>
        <a:xfrm>
          <a:off x="9588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83820</xdr:rowOff>
    </xdr:from>
    <xdr:to>
      <xdr:col>55</xdr:col>
      <xdr:colOff>0</xdr:colOff>
      <xdr:row>84</xdr:row>
      <xdr:rowOff>84962</xdr:rowOff>
    </xdr:to>
    <xdr:cxnSp macro="">
      <xdr:nvCxnSpPr>
        <xdr:cNvPr id="258" name="直線コネクタ 257">
          <a:extLst>
            <a:ext uri="{FF2B5EF4-FFF2-40B4-BE49-F238E27FC236}">
              <a16:creationId xmlns:a16="http://schemas.microsoft.com/office/drawing/2014/main" id="{3C285B94-57EC-4BCD-AB03-2B657E9EDC8E}"/>
            </a:ext>
          </a:extLst>
        </xdr:cNvPr>
        <xdr:cNvCxnSpPr/>
      </xdr:nvCxnSpPr>
      <xdr:spPr>
        <a:xfrm>
          <a:off x="9639300" y="14485620"/>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34162</xdr:rowOff>
    </xdr:from>
    <xdr:to>
      <xdr:col>46</xdr:col>
      <xdr:colOff>38100</xdr:colOff>
      <xdr:row>84</xdr:row>
      <xdr:rowOff>135762</xdr:rowOff>
    </xdr:to>
    <xdr:sp macro="" textlink="">
      <xdr:nvSpPr>
        <xdr:cNvPr id="259" name="楕円 258">
          <a:extLst>
            <a:ext uri="{FF2B5EF4-FFF2-40B4-BE49-F238E27FC236}">
              <a16:creationId xmlns:a16="http://schemas.microsoft.com/office/drawing/2014/main" id="{F54B34D1-0B46-4588-89A9-6142F5701064}"/>
            </a:ext>
          </a:extLst>
        </xdr:cNvPr>
        <xdr:cNvSpPr/>
      </xdr:nvSpPr>
      <xdr:spPr>
        <a:xfrm>
          <a:off x="8699500" y="1443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83820</xdr:rowOff>
    </xdr:from>
    <xdr:to>
      <xdr:col>50</xdr:col>
      <xdr:colOff>114300</xdr:colOff>
      <xdr:row>84</xdr:row>
      <xdr:rowOff>84962</xdr:rowOff>
    </xdr:to>
    <xdr:cxnSp macro="">
      <xdr:nvCxnSpPr>
        <xdr:cNvPr id="260" name="直線コネクタ 259">
          <a:extLst>
            <a:ext uri="{FF2B5EF4-FFF2-40B4-BE49-F238E27FC236}">
              <a16:creationId xmlns:a16="http://schemas.microsoft.com/office/drawing/2014/main" id="{1DBDB3BE-6912-41B2-A29A-721010F0EC30}"/>
            </a:ext>
          </a:extLst>
        </xdr:cNvPr>
        <xdr:cNvCxnSpPr/>
      </xdr:nvCxnSpPr>
      <xdr:spPr>
        <a:xfrm flipV="1">
          <a:off x="8750300" y="14485620"/>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44450</xdr:rowOff>
    </xdr:from>
    <xdr:to>
      <xdr:col>41</xdr:col>
      <xdr:colOff>101600</xdr:colOff>
      <xdr:row>84</xdr:row>
      <xdr:rowOff>146050</xdr:rowOff>
    </xdr:to>
    <xdr:sp macro="" textlink="">
      <xdr:nvSpPr>
        <xdr:cNvPr id="261" name="楕円 260">
          <a:extLst>
            <a:ext uri="{FF2B5EF4-FFF2-40B4-BE49-F238E27FC236}">
              <a16:creationId xmlns:a16="http://schemas.microsoft.com/office/drawing/2014/main" id="{EDF8CD9D-6487-4CD8-9BDC-8D7A5C5E7446}"/>
            </a:ext>
          </a:extLst>
        </xdr:cNvPr>
        <xdr:cNvSpPr/>
      </xdr:nvSpPr>
      <xdr:spPr>
        <a:xfrm>
          <a:off x="7810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84962</xdr:rowOff>
    </xdr:from>
    <xdr:to>
      <xdr:col>45</xdr:col>
      <xdr:colOff>177800</xdr:colOff>
      <xdr:row>84</xdr:row>
      <xdr:rowOff>95250</xdr:rowOff>
    </xdr:to>
    <xdr:cxnSp macro="">
      <xdr:nvCxnSpPr>
        <xdr:cNvPr id="262" name="直線コネクタ 261">
          <a:extLst>
            <a:ext uri="{FF2B5EF4-FFF2-40B4-BE49-F238E27FC236}">
              <a16:creationId xmlns:a16="http://schemas.microsoft.com/office/drawing/2014/main" id="{8419A3CF-FE67-455D-9A2C-2AF332F277F3}"/>
            </a:ext>
          </a:extLst>
        </xdr:cNvPr>
        <xdr:cNvCxnSpPr/>
      </xdr:nvCxnSpPr>
      <xdr:spPr>
        <a:xfrm flipV="1">
          <a:off x="7861300" y="14486762"/>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43878</xdr:rowOff>
    </xdr:from>
    <xdr:to>
      <xdr:col>36</xdr:col>
      <xdr:colOff>165100</xdr:colOff>
      <xdr:row>84</xdr:row>
      <xdr:rowOff>145478</xdr:rowOff>
    </xdr:to>
    <xdr:sp macro="" textlink="">
      <xdr:nvSpPr>
        <xdr:cNvPr id="263" name="楕円 262">
          <a:extLst>
            <a:ext uri="{FF2B5EF4-FFF2-40B4-BE49-F238E27FC236}">
              <a16:creationId xmlns:a16="http://schemas.microsoft.com/office/drawing/2014/main" id="{AE11B7FB-A30B-4526-BBE5-72C7E01CD5F7}"/>
            </a:ext>
          </a:extLst>
        </xdr:cNvPr>
        <xdr:cNvSpPr/>
      </xdr:nvSpPr>
      <xdr:spPr>
        <a:xfrm>
          <a:off x="6921500" y="1444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94678</xdr:rowOff>
    </xdr:from>
    <xdr:to>
      <xdr:col>41</xdr:col>
      <xdr:colOff>50800</xdr:colOff>
      <xdr:row>84</xdr:row>
      <xdr:rowOff>95250</xdr:rowOff>
    </xdr:to>
    <xdr:cxnSp macro="">
      <xdr:nvCxnSpPr>
        <xdr:cNvPr id="264" name="直線コネクタ 263">
          <a:extLst>
            <a:ext uri="{FF2B5EF4-FFF2-40B4-BE49-F238E27FC236}">
              <a16:creationId xmlns:a16="http://schemas.microsoft.com/office/drawing/2014/main" id="{399FF934-A1E8-460D-8E17-C1FC234EE738}"/>
            </a:ext>
          </a:extLst>
        </xdr:cNvPr>
        <xdr:cNvCxnSpPr/>
      </xdr:nvCxnSpPr>
      <xdr:spPr>
        <a:xfrm>
          <a:off x="6972300" y="14496478"/>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100283</xdr:rowOff>
    </xdr:from>
    <xdr:ext cx="469744" cy="259045"/>
    <xdr:sp macro="" textlink="">
      <xdr:nvSpPr>
        <xdr:cNvPr id="265" name="n_1aveValue【福祉施設】&#10;一人当たり面積">
          <a:extLst>
            <a:ext uri="{FF2B5EF4-FFF2-40B4-BE49-F238E27FC236}">
              <a16:creationId xmlns:a16="http://schemas.microsoft.com/office/drawing/2014/main" id="{F8A56A0D-6845-4F0A-A883-3CB748956BEC}"/>
            </a:ext>
          </a:extLst>
        </xdr:cNvPr>
        <xdr:cNvSpPr txBox="1"/>
      </xdr:nvSpPr>
      <xdr:spPr>
        <a:xfrm>
          <a:off x="9391727" y="1415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114571</xdr:rowOff>
    </xdr:from>
    <xdr:ext cx="469744" cy="259045"/>
    <xdr:sp macro="" textlink="">
      <xdr:nvSpPr>
        <xdr:cNvPr id="266" name="n_2aveValue【福祉施設】&#10;一人当たり面積">
          <a:extLst>
            <a:ext uri="{FF2B5EF4-FFF2-40B4-BE49-F238E27FC236}">
              <a16:creationId xmlns:a16="http://schemas.microsoft.com/office/drawing/2014/main" id="{4CF08ACD-EC2D-4EBF-896F-84E01B276DA5}"/>
            </a:ext>
          </a:extLst>
        </xdr:cNvPr>
        <xdr:cNvSpPr txBox="1"/>
      </xdr:nvSpPr>
      <xdr:spPr>
        <a:xfrm>
          <a:off x="8515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131715</xdr:rowOff>
    </xdr:from>
    <xdr:ext cx="469744" cy="259045"/>
    <xdr:sp macro="" textlink="">
      <xdr:nvSpPr>
        <xdr:cNvPr id="267" name="n_3aveValue【福祉施設】&#10;一人当たり面積">
          <a:extLst>
            <a:ext uri="{FF2B5EF4-FFF2-40B4-BE49-F238E27FC236}">
              <a16:creationId xmlns:a16="http://schemas.microsoft.com/office/drawing/2014/main" id="{D3D161A4-D0EB-4C7B-8EFB-A0809EB9EDBC}"/>
            </a:ext>
          </a:extLst>
        </xdr:cNvPr>
        <xdr:cNvSpPr txBox="1"/>
      </xdr:nvSpPr>
      <xdr:spPr>
        <a:xfrm>
          <a:off x="7626427" y="1419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91140</xdr:rowOff>
    </xdr:from>
    <xdr:ext cx="469744" cy="259045"/>
    <xdr:sp macro="" textlink="">
      <xdr:nvSpPr>
        <xdr:cNvPr id="268" name="n_4aveValue【福祉施設】&#10;一人当たり面積">
          <a:extLst>
            <a:ext uri="{FF2B5EF4-FFF2-40B4-BE49-F238E27FC236}">
              <a16:creationId xmlns:a16="http://schemas.microsoft.com/office/drawing/2014/main" id="{15B38838-6548-4C3C-A499-D3D2800DCABC}"/>
            </a:ext>
          </a:extLst>
        </xdr:cNvPr>
        <xdr:cNvSpPr txBox="1"/>
      </xdr:nvSpPr>
      <xdr:spPr>
        <a:xfrm>
          <a:off x="6737427" y="1415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125747</xdr:rowOff>
    </xdr:from>
    <xdr:ext cx="469744" cy="259045"/>
    <xdr:sp macro="" textlink="">
      <xdr:nvSpPr>
        <xdr:cNvPr id="269" name="n_1mainValue【福祉施設】&#10;一人当たり面積">
          <a:extLst>
            <a:ext uri="{FF2B5EF4-FFF2-40B4-BE49-F238E27FC236}">
              <a16:creationId xmlns:a16="http://schemas.microsoft.com/office/drawing/2014/main" id="{94E9BA67-2A69-41CA-8C3A-8DCEDEB9D793}"/>
            </a:ext>
          </a:extLst>
        </xdr:cNvPr>
        <xdr:cNvSpPr txBox="1"/>
      </xdr:nvSpPr>
      <xdr:spPr>
        <a:xfrm>
          <a:off x="9391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126889</xdr:rowOff>
    </xdr:from>
    <xdr:ext cx="469744" cy="259045"/>
    <xdr:sp macro="" textlink="">
      <xdr:nvSpPr>
        <xdr:cNvPr id="270" name="n_2mainValue【福祉施設】&#10;一人当たり面積">
          <a:extLst>
            <a:ext uri="{FF2B5EF4-FFF2-40B4-BE49-F238E27FC236}">
              <a16:creationId xmlns:a16="http://schemas.microsoft.com/office/drawing/2014/main" id="{6C217804-EDF4-44B7-9E51-DA29CB792937}"/>
            </a:ext>
          </a:extLst>
        </xdr:cNvPr>
        <xdr:cNvSpPr txBox="1"/>
      </xdr:nvSpPr>
      <xdr:spPr>
        <a:xfrm>
          <a:off x="8515427" y="14528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137177</xdr:rowOff>
    </xdr:from>
    <xdr:ext cx="469744" cy="259045"/>
    <xdr:sp macro="" textlink="">
      <xdr:nvSpPr>
        <xdr:cNvPr id="271" name="n_3mainValue【福祉施設】&#10;一人当たり面積">
          <a:extLst>
            <a:ext uri="{FF2B5EF4-FFF2-40B4-BE49-F238E27FC236}">
              <a16:creationId xmlns:a16="http://schemas.microsoft.com/office/drawing/2014/main" id="{7AAF7A36-8C79-4A71-9B25-79E267D9A326}"/>
            </a:ext>
          </a:extLst>
        </xdr:cNvPr>
        <xdr:cNvSpPr txBox="1"/>
      </xdr:nvSpPr>
      <xdr:spPr>
        <a:xfrm>
          <a:off x="7626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136605</xdr:rowOff>
    </xdr:from>
    <xdr:ext cx="469744" cy="259045"/>
    <xdr:sp macro="" textlink="">
      <xdr:nvSpPr>
        <xdr:cNvPr id="272" name="n_4mainValue【福祉施設】&#10;一人当たり面積">
          <a:extLst>
            <a:ext uri="{FF2B5EF4-FFF2-40B4-BE49-F238E27FC236}">
              <a16:creationId xmlns:a16="http://schemas.microsoft.com/office/drawing/2014/main" id="{B8B6CD11-92D5-48DA-8EAD-4E2DDB311A31}"/>
            </a:ext>
          </a:extLst>
        </xdr:cNvPr>
        <xdr:cNvSpPr txBox="1"/>
      </xdr:nvSpPr>
      <xdr:spPr>
        <a:xfrm>
          <a:off x="6737427" y="1453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3" name="正方形/長方形 272">
          <a:extLst>
            <a:ext uri="{FF2B5EF4-FFF2-40B4-BE49-F238E27FC236}">
              <a16:creationId xmlns:a16="http://schemas.microsoft.com/office/drawing/2014/main" id="{7E0ADCAB-CACD-4BDE-93C9-D0DE1EE648C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4" name="正方形/長方形 273">
          <a:extLst>
            <a:ext uri="{FF2B5EF4-FFF2-40B4-BE49-F238E27FC236}">
              <a16:creationId xmlns:a16="http://schemas.microsoft.com/office/drawing/2014/main" id="{C3EF4319-7743-4094-B674-4593FDE0668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5" name="正方形/長方形 274">
          <a:extLst>
            <a:ext uri="{FF2B5EF4-FFF2-40B4-BE49-F238E27FC236}">
              <a16:creationId xmlns:a16="http://schemas.microsoft.com/office/drawing/2014/main" id="{54AAF757-7617-48DD-A24D-5757821E1D3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6" name="正方形/長方形 275">
          <a:extLst>
            <a:ext uri="{FF2B5EF4-FFF2-40B4-BE49-F238E27FC236}">
              <a16:creationId xmlns:a16="http://schemas.microsoft.com/office/drawing/2014/main" id="{821025FE-A667-4B9B-9003-2C9A5394BE3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7" name="正方形/長方形 276">
          <a:extLst>
            <a:ext uri="{FF2B5EF4-FFF2-40B4-BE49-F238E27FC236}">
              <a16:creationId xmlns:a16="http://schemas.microsoft.com/office/drawing/2014/main" id="{0121D9E1-FCBF-4BBF-88DF-969A29F54CE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8" name="正方形/長方形 277">
          <a:extLst>
            <a:ext uri="{FF2B5EF4-FFF2-40B4-BE49-F238E27FC236}">
              <a16:creationId xmlns:a16="http://schemas.microsoft.com/office/drawing/2014/main" id="{C77D6D02-F559-4475-89A1-1650698082E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9" name="正方形/長方形 278">
          <a:extLst>
            <a:ext uri="{FF2B5EF4-FFF2-40B4-BE49-F238E27FC236}">
              <a16:creationId xmlns:a16="http://schemas.microsoft.com/office/drawing/2014/main" id="{F5EA10A5-0235-4F8B-B7D9-6A4FF3F8C88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0" name="正方形/長方形 279">
          <a:extLst>
            <a:ext uri="{FF2B5EF4-FFF2-40B4-BE49-F238E27FC236}">
              <a16:creationId xmlns:a16="http://schemas.microsoft.com/office/drawing/2014/main" id="{DCD0C314-C8FB-46E3-81BA-2435B5DCA16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1" name="正方形/長方形 280">
          <a:extLst>
            <a:ext uri="{FF2B5EF4-FFF2-40B4-BE49-F238E27FC236}">
              <a16:creationId xmlns:a16="http://schemas.microsoft.com/office/drawing/2014/main" id="{D60A7E71-7647-49D4-B3DD-6565C1F7FC4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2" name="正方形/長方形 281">
          <a:extLst>
            <a:ext uri="{FF2B5EF4-FFF2-40B4-BE49-F238E27FC236}">
              <a16:creationId xmlns:a16="http://schemas.microsoft.com/office/drawing/2014/main" id="{CD022968-8F59-41ED-A139-66C8D002DD3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3" name="正方形/長方形 282">
          <a:extLst>
            <a:ext uri="{FF2B5EF4-FFF2-40B4-BE49-F238E27FC236}">
              <a16:creationId xmlns:a16="http://schemas.microsoft.com/office/drawing/2014/main" id="{40C7F911-AB43-4DA3-964E-1727DF95CFD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4" name="正方形/長方形 283">
          <a:extLst>
            <a:ext uri="{FF2B5EF4-FFF2-40B4-BE49-F238E27FC236}">
              <a16:creationId xmlns:a16="http://schemas.microsoft.com/office/drawing/2014/main" id="{C68B2149-C10E-4048-A24A-F4DB2C7ECAE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5" name="正方形/長方形 284">
          <a:extLst>
            <a:ext uri="{FF2B5EF4-FFF2-40B4-BE49-F238E27FC236}">
              <a16:creationId xmlns:a16="http://schemas.microsoft.com/office/drawing/2014/main" id="{49D5E87F-A0F4-4C93-B057-393D43D5332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6" name="正方形/長方形 285">
          <a:extLst>
            <a:ext uri="{FF2B5EF4-FFF2-40B4-BE49-F238E27FC236}">
              <a16:creationId xmlns:a16="http://schemas.microsoft.com/office/drawing/2014/main" id="{6418A863-643A-451D-8F57-2F36D5F27A5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7" name="正方形/長方形 286">
          <a:extLst>
            <a:ext uri="{FF2B5EF4-FFF2-40B4-BE49-F238E27FC236}">
              <a16:creationId xmlns:a16="http://schemas.microsoft.com/office/drawing/2014/main" id="{781330A1-4C46-44CA-9C36-403A65768C2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8" name="正方形/長方形 287">
          <a:extLst>
            <a:ext uri="{FF2B5EF4-FFF2-40B4-BE49-F238E27FC236}">
              <a16:creationId xmlns:a16="http://schemas.microsoft.com/office/drawing/2014/main" id="{44064457-ED8A-4366-83CB-A0FE0CEF5D5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9" name="正方形/長方形 288">
          <a:extLst>
            <a:ext uri="{FF2B5EF4-FFF2-40B4-BE49-F238E27FC236}">
              <a16:creationId xmlns:a16="http://schemas.microsoft.com/office/drawing/2014/main" id="{83E587B8-ADB4-4957-B663-F706CAB4737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0" name="正方形/長方形 289">
          <a:extLst>
            <a:ext uri="{FF2B5EF4-FFF2-40B4-BE49-F238E27FC236}">
              <a16:creationId xmlns:a16="http://schemas.microsoft.com/office/drawing/2014/main" id="{F51BF239-AE99-430E-9A33-2A065445993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1" name="正方形/長方形 290">
          <a:extLst>
            <a:ext uri="{FF2B5EF4-FFF2-40B4-BE49-F238E27FC236}">
              <a16:creationId xmlns:a16="http://schemas.microsoft.com/office/drawing/2014/main" id="{4F738487-CBC0-4A8F-8AC6-39041277CA3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2" name="正方形/長方形 291">
          <a:extLst>
            <a:ext uri="{FF2B5EF4-FFF2-40B4-BE49-F238E27FC236}">
              <a16:creationId xmlns:a16="http://schemas.microsoft.com/office/drawing/2014/main" id="{54BC2AA8-E3D5-4E40-9CF5-C12E8B55ED8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3" name="正方形/長方形 292">
          <a:extLst>
            <a:ext uri="{FF2B5EF4-FFF2-40B4-BE49-F238E27FC236}">
              <a16:creationId xmlns:a16="http://schemas.microsoft.com/office/drawing/2014/main" id="{30F3A2FD-962B-428D-9B5B-9A093CB2853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4" name="正方形/長方形 293">
          <a:extLst>
            <a:ext uri="{FF2B5EF4-FFF2-40B4-BE49-F238E27FC236}">
              <a16:creationId xmlns:a16="http://schemas.microsoft.com/office/drawing/2014/main" id="{F47E3ADC-D5CE-42F7-B5CA-CCA6275B8E3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5" name="正方形/長方形 294">
          <a:extLst>
            <a:ext uri="{FF2B5EF4-FFF2-40B4-BE49-F238E27FC236}">
              <a16:creationId xmlns:a16="http://schemas.microsoft.com/office/drawing/2014/main" id="{0652A6A1-AAD2-442A-87D6-D667D50E47A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6" name="正方形/長方形 295">
          <a:extLst>
            <a:ext uri="{FF2B5EF4-FFF2-40B4-BE49-F238E27FC236}">
              <a16:creationId xmlns:a16="http://schemas.microsoft.com/office/drawing/2014/main" id="{B44E6331-9DFA-4DBE-BD99-D804829B272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7" name="テキスト ボックス 296">
          <a:extLst>
            <a:ext uri="{FF2B5EF4-FFF2-40B4-BE49-F238E27FC236}">
              <a16:creationId xmlns:a16="http://schemas.microsoft.com/office/drawing/2014/main" id="{8DADA98A-5A44-48F8-9CAF-65BC491D9FA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8" name="直線コネクタ 297">
          <a:extLst>
            <a:ext uri="{FF2B5EF4-FFF2-40B4-BE49-F238E27FC236}">
              <a16:creationId xmlns:a16="http://schemas.microsoft.com/office/drawing/2014/main" id="{41D652D1-9A46-4368-9D9D-4B8D7F985CB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9" name="テキスト ボックス 298">
          <a:extLst>
            <a:ext uri="{FF2B5EF4-FFF2-40B4-BE49-F238E27FC236}">
              <a16:creationId xmlns:a16="http://schemas.microsoft.com/office/drawing/2014/main" id="{A1150C42-ED5D-4A83-8A23-FD6D101DD4C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0" name="直線コネクタ 299">
          <a:extLst>
            <a:ext uri="{FF2B5EF4-FFF2-40B4-BE49-F238E27FC236}">
              <a16:creationId xmlns:a16="http://schemas.microsoft.com/office/drawing/2014/main" id="{37CC8BFD-DBE7-46D6-934F-106F20C18E4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1" name="テキスト ボックス 300">
          <a:extLst>
            <a:ext uri="{FF2B5EF4-FFF2-40B4-BE49-F238E27FC236}">
              <a16:creationId xmlns:a16="http://schemas.microsoft.com/office/drawing/2014/main" id="{2FD07044-89F6-4CDA-8BDB-87A50193B73D}"/>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2" name="直線コネクタ 301">
          <a:extLst>
            <a:ext uri="{FF2B5EF4-FFF2-40B4-BE49-F238E27FC236}">
              <a16:creationId xmlns:a16="http://schemas.microsoft.com/office/drawing/2014/main" id="{DACB12AF-D3DC-4DBC-95C0-43F041812AA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3" name="テキスト ボックス 302">
          <a:extLst>
            <a:ext uri="{FF2B5EF4-FFF2-40B4-BE49-F238E27FC236}">
              <a16:creationId xmlns:a16="http://schemas.microsoft.com/office/drawing/2014/main" id="{958CAD9A-00FB-413E-B184-393347DB131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4" name="直線コネクタ 303">
          <a:extLst>
            <a:ext uri="{FF2B5EF4-FFF2-40B4-BE49-F238E27FC236}">
              <a16:creationId xmlns:a16="http://schemas.microsoft.com/office/drawing/2014/main" id="{3ED72C24-17D9-403F-98C4-6374CA7BE63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5" name="テキスト ボックス 304">
          <a:extLst>
            <a:ext uri="{FF2B5EF4-FFF2-40B4-BE49-F238E27FC236}">
              <a16:creationId xmlns:a16="http://schemas.microsoft.com/office/drawing/2014/main" id="{6A5DB722-A35B-42F5-9495-19B88E1A3AD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6" name="直線コネクタ 305">
          <a:extLst>
            <a:ext uri="{FF2B5EF4-FFF2-40B4-BE49-F238E27FC236}">
              <a16:creationId xmlns:a16="http://schemas.microsoft.com/office/drawing/2014/main" id="{9C6302BA-D6CB-417D-8513-7956C5F5DEB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7" name="テキスト ボックス 306">
          <a:extLst>
            <a:ext uri="{FF2B5EF4-FFF2-40B4-BE49-F238E27FC236}">
              <a16:creationId xmlns:a16="http://schemas.microsoft.com/office/drawing/2014/main" id="{1BFE1C02-86A4-4D5A-9B3A-46B1705AACC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8" name="直線コネクタ 307">
          <a:extLst>
            <a:ext uri="{FF2B5EF4-FFF2-40B4-BE49-F238E27FC236}">
              <a16:creationId xmlns:a16="http://schemas.microsoft.com/office/drawing/2014/main" id="{CE97A0ED-E4BA-4A0B-A31C-15BC20CF9F4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9" name="テキスト ボックス 308">
          <a:extLst>
            <a:ext uri="{FF2B5EF4-FFF2-40B4-BE49-F238E27FC236}">
              <a16:creationId xmlns:a16="http://schemas.microsoft.com/office/drawing/2014/main" id="{FF21BD51-6C7E-48F0-BB87-93C68100ED6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0" name="直線コネクタ 309">
          <a:extLst>
            <a:ext uri="{FF2B5EF4-FFF2-40B4-BE49-F238E27FC236}">
              <a16:creationId xmlns:a16="http://schemas.microsoft.com/office/drawing/2014/main" id="{D240CCC1-E09D-481D-B0B9-B940A862871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1" name="テキスト ボックス 310">
          <a:extLst>
            <a:ext uri="{FF2B5EF4-FFF2-40B4-BE49-F238E27FC236}">
              <a16:creationId xmlns:a16="http://schemas.microsoft.com/office/drawing/2014/main" id="{21D80E99-25A7-4445-8B0C-90DD692C91D5}"/>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2" name="【一般廃棄物処理施設】&#10;有形固定資産減価償却率グラフ枠">
          <a:extLst>
            <a:ext uri="{FF2B5EF4-FFF2-40B4-BE49-F238E27FC236}">
              <a16:creationId xmlns:a16="http://schemas.microsoft.com/office/drawing/2014/main" id="{9F52305A-8198-4989-A7BD-8D70A51921A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83820</xdr:rowOff>
    </xdr:from>
    <xdr:to>
      <xdr:col>85</xdr:col>
      <xdr:colOff>126364</xdr:colOff>
      <xdr:row>42</xdr:row>
      <xdr:rowOff>38100</xdr:rowOff>
    </xdr:to>
    <xdr:cxnSp macro="">
      <xdr:nvCxnSpPr>
        <xdr:cNvPr id="313" name="直線コネクタ 312">
          <a:extLst>
            <a:ext uri="{FF2B5EF4-FFF2-40B4-BE49-F238E27FC236}">
              <a16:creationId xmlns:a16="http://schemas.microsoft.com/office/drawing/2014/main" id="{D70133A1-FFD7-4299-A876-7ABE2C3645C4}"/>
            </a:ext>
          </a:extLst>
        </xdr:cNvPr>
        <xdr:cNvCxnSpPr/>
      </xdr:nvCxnSpPr>
      <xdr:spPr>
        <a:xfrm flipV="1">
          <a:off x="16318864" y="574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4" name="【一般廃棄物処理施設】&#10;有形固定資産減価償却率最小値テキスト">
          <a:extLst>
            <a:ext uri="{FF2B5EF4-FFF2-40B4-BE49-F238E27FC236}">
              <a16:creationId xmlns:a16="http://schemas.microsoft.com/office/drawing/2014/main" id="{99E0AD32-CC14-43EC-86D4-A018F8853F1B}"/>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5" name="直線コネクタ 314">
          <a:extLst>
            <a:ext uri="{FF2B5EF4-FFF2-40B4-BE49-F238E27FC236}">
              <a16:creationId xmlns:a16="http://schemas.microsoft.com/office/drawing/2014/main" id="{C6B62A8D-9846-435B-A740-A870F5268E6B}"/>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30497</xdr:rowOff>
    </xdr:from>
    <xdr:ext cx="405111" cy="259045"/>
    <xdr:sp macro="" textlink="">
      <xdr:nvSpPr>
        <xdr:cNvPr id="316" name="【一般廃棄物処理施設】&#10;有形固定資産減価償却率最大値テキスト">
          <a:extLst>
            <a:ext uri="{FF2B5EF4-FFF2-40B4-BE49-F238E27FC236}">
              <a16:creationId xmlns:a16="http://schemas.microsoft.com/office/drawing/2014/main" id="{4B4CBE4E-CE9F-4BD0-9C97-921FEC5D2DF5}"/>
            </a:ext>
          </a:extLst>
        </xdr:cNvPr>
        <xdr:cNvSpPr txBox="1"/>
      </xdr:nvSpPr>
      <xdr:spPr>
        <a:xfrm>
          <a:off x="16357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83820</xdr:rowOff>
    </xdr:from>
    <xdr:to>
      <xdr:col>86</xdr:col>
      <xdr:colOff>25400</xdr:colOff>
      <xdr:row>33</xdr:row>
      <xdr:rowOff>83820</xdr:rowOff>
    </xdr:to>
    <xdr:cxnSp macro="">
      <xdr:nvCxnSpPr>
        <xdr:cNvPr id="317" name="直線コネクタ 316">
          <a:extLst>
            <a:ext uri="{FF2B5EF4-FFF2-40B4-BE49-F238E27FC236}">
              <a16:creationId xmlns:a16="http://schemas.microsoft.com/office/drawing/2014/main" id="{0A0D832B-6A7D-42AE-A74C-880AE50B6ACE}"/>
            </a:ext>
          </a:extLst>
        </xdr:cNvPr>
        <xdr:cNvCxnSpPr/>
      </xdr:nvCxnSpPr>
      <xdr:spPr>
        <a:xfrm>
          <a:off x="16230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76852</xdr:rowOff>
    </xdr:from>
    <xdr:ext cx="405111" cy="259045"/>
    <xdr:sp macro="" textlink="">
      <xdr:nvSpPr>
        <xdr:cNvPr id="318" name="【一般廃棄物処理施設】&#10;有形固定資産減価償却率平均値テキスト">
          <a:extLst>
            <a:ext uri="{FF2B5EF4-FFF2-40B4-BE49-F238E27FC236}">
              <a16:creationId xmlns:a16="http://schemas.microsoft.com/office/drawing/2014/main" id="{A5DAC475-DCF2-4D57-8A8B-73FDEEBFDD98}"/>
            </a:ext>
          </a:extLst>
        </xdr:cNvPr>
        <xdr:cNvSpPr txBox="1"/>
      </xdr:nvSpPr>
      <xdr:spPr>
        <a:xfrm>
          <a:off x="16357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319" name="フローチャート: 判断 318">
          <a:extLst>
            <a:ext uri="{FF2B5EF4-FFF2-40B4-BE49-F238E27FC236}">
              <a16:creationId xmlns:a16="http://schemas.microsoft.com/office/drawing/2014/main" id="{36B50D68-505C-4E4E-9B17-6D0D6910C386}"/>
            </a:ext>
          </a:extLst>
        </xdr:cNvPr>
        <xdr:cNvSpPr/>
      </xdr:nvSpPr>
      <xdr:spPr>
        <a:xfrm>
          <a:off x="16268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145415</xdr:rowOff>
    </xdr:from>
    <xdr:to>
      <xdr:col>81</xdr:col>
      <xdr:colOff>101600</xdr:colOff>
      <xdr:row>37</xdr:row>
      <xdr:rowOff>75565</xdr:rowOff>
    </xdr:to>
    <xdr:sp macro="" textlink="">
      <xdr:nvSpPr>
        <xdr:cNvPr id="320" name="フローチャート: 判断 319">
          <a:extLst>
            <a:ext uri="{FF2B5EF4-FFF2-40B4-BE49-F238E27FC236}">
              <a16:creationId xmlns:a16="http://schemas.microsoft.com/office/drawing/2014/main" id="{A17F5AB5-84A1-48C9-85F5-3B67B0E84DB8}"/>
            </a:ext>
          </a:extLst>
        </xdr:cNvPr>
        <xdr:cNvSpPr/>
      </xdr:nvSpPr>
      <xdr:spPr>
        <a:xfrm>
          <a:off x="15430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135890</xdr:rowOff>
    </xdr:from>
    <xdr:to>
      <xdr:col>76</xdr:col>
      <xdr:colOff>165100</xdr:colOff>
      <xdr:row>38</xdr:row>
      <xdr:rowOff>66040</xdr:rowOff>
    </xdr:to>
    <xdr:sp macro="" textlink="">
      <xdr:nvSpPr>
        <xdr:cNvPr id="321" name="フローチャート: 判断 320">
          <a:extLst>
            <a:ext uri="{FF2B5EF4-FFF2-40B4-BE49-F238E27FC236}">
              <a16:creationId xmlns:a16="http://schemas.microsoft.com/office/drawing/2014/main" id="{F57FA915-1756-4495-8B10-1C98AF5E560D}"/>
            </a:ext>
          </a:extLst>
        </xdr:cNvPr>
        <xdr:cNvSpPr/>
      </xdr:nvSpPr>
      <xdr:spPr>
        <a:xfrm>
          <a:off x="14541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132080</xdr:rowOff>
    </xdr:from>
    <xdr:to>
      <xdr:col>72</xdr:col>
      <xdr:colOff>38100</xdr:colOff>
      <xdr:row>38</xdr:row>
      <xdr:rowOff>62230</xdr:rowOff>
    </xdr:to>
    <xdr:sp macro="" textlink="">
      <xdr:nvSpPr>
        <xdr:cNvPr id="322" name="フローチャート: 判断 321">
          <a:extLst>
            <a:ext uri="{FF2B5EF4-FFF2-40B4-BE49-F238E27FC236}">
              <a16:creationId xmlns:a16="http://schemas.microsoft.com/office/drawing/2014/main" id="{76278C4A-483C-4FD5-A70E-855CE569AB89}"/>
            </a:ext>
          </a:extLst>
        </xdr:cNvPr>
        <xdr:cNvSpPr/>
      </xdr:nvSpPr>
      <xdr:spPr>
        <a:xfrm>
          <a:off x="13652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50165</xdr:rowOff>
    </xdr:from>
    <xdr:to>
      <xdr:col>67</xdr:col>
      <xdr:colOff>101600</xdr:colOff>
      <xdr:row>35</xdr:row>
      <xdr:rowOff>151765</xdr:rowOff>
    </xdr:to>
    <xdr:sp macro="" textlink="">
      <xdr:nvSpPr>
        <xdr:cNvPr id="323" name="フローチャート: 判断 322">
          <a:extLst>
            <a:ext uri="{FF2B5EF4-FFF2-40B4-BE49-F238E27FC236}">
              <a16:creationId xmlns:a16="http://schemas.microsoft.com/office/drawing/2014/main" id="{DF976A2E-2564-4541-96A6-B99505EE0F28}"/>
            </a:ext>
          </a:extLst>
        </xdr:cNvPr>
        <xdr:cNvSpPr/>
      </xdr:nvSpPr>
      <xdr:spPr>
        <a:xfrm>
          <a:off x="12763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74A58819-6788-48A8-9E74-B172943CD09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5" name="テキスト ボックス 324">
          <a:extLst>
            <a:ext uri="{FF2B5EF4-FFF2-40B4-BE49-F238E27FC236}">
              <a16:creationId xmlns:a16="http://schemas.microsoft.com/office/drawing/2014/main" id="{648FBE4B-3035-4AB0-8C6E-28F2998D200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C241EEF6-A149-419D-B120-10163676DB5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D1D6D6B6-464B-4F98-94C7-2AFBE2258B0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C12F7452-F789-4C6D-9263-986DFBC7B17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126365</xdr:rowOff>
    </xdr:from>
    <xdr:to>
      <xdr:col>85</xdr:col>
      <xdr:colOff>177800</xdr:colOff>
      <xdr:row>40</xdr:row>
      <xdr:rowOff>56515</xdr:rowOff>
    </xdr:to>
    <xdr:sp macro="" textlink="">
      <xdr:nvSpPr>
        <xdr:cNvPr id="329" name="楕円 328">
          <a:extLst>
            <a:ext uri="{FF2B5EF4-FFF2-40B4-BE49-F238E27FC236}">
              <a16:creationId xmlns:a16="http://schemas.microsoft.com/office/drawing/2014/main" id="{ADD1C9E6-AC16-4269-B439-23483D8EE7B2}"/>
            </a:ext>
          </a:extLst>
        </xdr:cNvPr>
        <xdr:cNvSpPr/>
      </xdr:nvSpPr>
      <xdr:spPr>
        <a:xfrm>
          <a:off x="162687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104792</xdr:rowOff>
    </xdr:from>
    <xdr:ext cx="405111" cy="259045"/>
    <xdr:sp macro="" textlink="">
      <xdr:nvSpPr>
        <xdr:cNvPr id="330" name="【一般廃棄物処理施設】&#10;有形固定資産減価償却率該当値テキスト">
          <a:extLst>
            <a:ext uri="{FF2B5EF4-FFF2-40B4-BE49-F238E27FC236}">
              <a16:creationId xmlns:a16="http://schemas.microsoft.com/office/drawing/2014/main" id="{962EF422-6839-4A1C-8943-D00FB3C86E5D}"/>
            </a:ext>
          </a:extLst>
        </xdr:cNvPr>
        <xdr:cNvSpPr txBox="1"/>
      </xdr:nvSpPr>
      <xdr:spPr>
        <a:xfrm>
          <a:off x="16357600"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103505</xdr:rowOff>
    </xdr:from>
    <xdr:to>
      <xdr:col>81</xdr:col>
      <xdr:colOff>101600</xdr:colOff>
      <xdr:row>40</xdr:row>
      <xdr:rowOff>33655</xdr:rowOff>
    </xdr:to>
    <xdr:sp macro="" textlink="">
      <xdr:nvSpPr>
        <xdr:cNvPr id="331" name="楕円 330">
          <a:extLst>
            <a:ext uri="{FF2B5EF4-FFF2-40B4-BE49-F238E27FC236}">
              <a16:creationId xmlns:a16="http://schemas.microsoft.com/office/drawing/2014/main" id="{73C5A2F2-F0D6-4A74-A1AD-FDF07A25DAAE}"/>
            </a:ext>
          </a:extLst>
        </xdr:cNvPr>
        <xdr:cNvSpPr/>
      </xdr:nvSpPr>
      <xdr:spPr>
        <a:xfrm>
          <a:off x="15430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154305</xdr:rowOff>
    </xdr:from>
    <xdr:to>
      <xdr:col>85</xdr:col>
      <xdr:colOff>127000</xdr:colOff>
      <xdr:row>40</xdr:row>
      <xdr:rowOff>5715</xdr:rowOff>
    </xdr:to>
    <xdr:cxnSp macro="">
      <xdr:nvCxnSpPr>
        <xdr:cNvPr id="332" name="直線コネクタ 331">
          <a:extLst>
            <a:ext uri="{FF2B5EF4-FFF2-40B4-BE49-F238E27FC236}">
              <a16:creationId xmlns:a16="http://schemas.microsoft.com/office/drawing/2014/main" id="{FE6729DE-AC84-4C5C-A80D-9002CC0757D0}"/>
            </a:ext>
          </a:extLst>
        </xdr:cNvPr>
        <xdr:cNvCxnSpPr/>
      </xdr:nvCxnSpPr>
      <xdr:spPr>
        <a:xfrm>
          <a:off x="15481300" y="684085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113030</xdr:rowOff>
    </xdr:from>
    <xdr:to>
      <xdr:col>76</xdr:col>
      <xdr:colOff>165100</xdr:colOff>
      <xdr:row>40</xdr:row>
      <xdr:rowOff>43180</xdr:rowOff>
    </xdr:to>
    <xdr:sp macro="" textlink="">
      <xdr:nvSpPr>
        <xdr:cNvPr id="333" name="楕円 332">
          <a:extLst>
            <a:ext uri="{FF2B5EF4-FFF2-40B4-BE49-F238E27FC236}">
              <a16:creationId xmlns:a16="http://schemas.microsoft.com/office/drawing/2014/main" id="{4370E8F1-72B4-44FA-84E7-9A3B9A609639}"/>
            </a:ext>
          </a:extLst>
        </xdr:cNvPr>
        <xdr:cNvSpPr/>
      </xdr:nvSpPr>
      <xdr:spPr>
        <a:xfrm>
          <a:off x="14541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154305</xdr:rowOff>
    </xdr:from>
    <xdr:to>
      <xdr:col>81</xdr:col>
      <xdr:colOff>50800</xdr:colOff>
      <xdr:row>39</xdr:row>
      <xdr:rowOff>163830</xdr:rowOff>
    </xdr:to>
    <xdr:cxnSp macro="">
      <xdr:nvCxnSpPr>
        <xdr:cNvPr id="334" name="直線コネクタ 333">
          <a:extLst>
            <a:ext uri="{FF2B5EF4-FFF2-40B4-BE49-F238E27FC236}">
              <a16:creationId xmlns:a16="http://schemas.microsoft.com/office/drawing/2014/main" id="{70FE0BD3-BA7C-4167-9AA6-E6DA8A64F1AA}"/>
            </a:ext>
          </a:extLst>
        </xdr:cNvPr>
        <xdr:cNvCxnSpPr/>
      </xdr:nvCxnSpPr>
      <xdr:spPr>
        <a:xfrm flipV="1">
          <a:off x="14592300" y="68408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109220</xdr:rowOff>
    </xdr:from>
    <xdr:to>
      <xdr:col>72</xdr:col>
      <xdr:colOff>38100</xdr:colOff>
      <xdr:row>40</xdr:row>
      <xdr:rowOff>39370</xdr:rowOff>
    </xdr:to>
    <xdr:sp macro="" textlink="">
      <xdr:nvSpPr>
        <xdr:cNvPr id="335" name="楕円 334">
          <a:extLst>
            <a:ext uri="{FF2B5EF4-FFF2-40B4-BE49-F238E27FC236}">
              <a16:creationId xmlns:a16="http://schemas.microsoft.com/office/drawing/2014/main" id="{ADF5B522-F402-468C-9660-1DD1D8CE4E22}"/>
            </a:ext>
          </a:extLst>
        </xdr:cNvPr>
        <xdr:cNvSpPr/>
      </xdr:nvSpPr>
      <xdr:spPr>
        <a:xfrm>
          <a:off x="13652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160020</xdr:rowOff>
    </xdr:from>
    <xdr:to>
      <xdr:col>76</xdr:col>
      <xdr:colOff>114300</xdr:colOff>
      <xdr:row>39</xdr:row>
      <xdr:rowOff>163830</xdr:rowOff>
    </xdr:to>
    <xdr:cxnSp macro="">
      <xdr:nvCxnSpPr>
        <xdr:cNvPr id="336" name="直線コネクタ 335">
          <a:extLst>
            <a:ext uri="{FF2B5EF4-FFF2-40B4-BE49-F238E27FC236}">
              <a16:creationId xmlns:a16="http://schemas.microsoft.com/office/drawing/2014/main" id="{A6537473-EA2F-4DB5-83DE-FF176DE69036}"/>
            </a:ext>
          </a:extLst>
        </xdr:cNvPr>
        <xdr:cNvCxnSpPr/>
      </xdr:nvCxnSpPr>
      <xdr:spPr>
        <a:xfrm>
          <a:off x="13703300" y="6846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53975</xdr:rowOff>
    </xdr:from>
    <xdr:to>
      <xdr:col>67</xdr:col>
      <xdr:colOff>101600</xdr:colOff>
      <xdr:row>39</xdr:row>
      <xdr:rowOff>155575</xdr:rowOff>
    </xdr:to>
    <xdr:sp macro="" textlink="">
      <xdr:nvSpPr>
        <xdr:cNvPr id="337" name="楕円 336">
          <a:extLst>
            <a:ext uri="{FF2B5EF4-FFF2-40B4-BE49-F238E27FC236}">
              <a16:creationId xmlns:a16="http://schemas.microsoft.com/office/drawing/2014/main" id="{2DC37DEB-EE48-4183-B5C0-B5E53BD7A562}"/>
            </a:ext>
          </a:extLst>
        </xdr:cNvPr>
        <xdr:cNvSpPr/>
      </xdr:nvSpPr>
      <xdr:spPr>
        <a:xfrm>
          <a:off x="12763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104775</xdr:rowOff>
    </xdr:from>
    <xdr:to>
      <xdr:col>71</xdr:col>
      <xdr:colOff>177800</xdr:colOff>
      <xdr:row>39</xdr:row>
      <xdr:rowOff>160020</xdr:rowOff>
    </xdr:to>
    <xdr:cxnSp macro="">
      <xdr:nvCxnSpPr>
        <xdr:cNvPr id="338" name="直線コネクタ 337">
          <a:extLst>
            <a:ext uri="{FF2B5EF4-FFF2-40B4-BE49-F238E27FC236}">
              <a16:creationId xmlns:a16="http://schemas.microsoft.com/office/drawing/2014/main" id="{8820B458-83AC-4DE3-9AF1-073BA346EBE1}"/>
            </a:ext>
          </a:extLst>
        </xdr:cNvPr>
        <xdr:cNvCxnSpPr/>
      </xdr:nvCxnSpPr>
      <xdr:spPr>
        <a:xfrm>
          <a:off x="12814300" y="679132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92092</xdr:rowOff>
    </xdr:from>
    <xdr:ext cx="405111" cy="259045"/>
    <xdr:sp macro="" textlink="">
      <xdr:nvSpPr>
        <xdr:cNvPr id="339" name="n_1aveValue【一般廃棄物処理施設】&#10;有形固定資産減価償却率">
          <a:extLst>
            <a:ext uri="{FF2B5EF4-FFF2-40B4-BE49-F238E27FC236}">
              <a16:creationId xmlns:a16="http://schemas.microsoft.com/office/drawing/2014/main" id="{A10931C7-3AEB-49DB-825A-6F10DC4E2A42}"/>
            </a:ext>
          </a:extLst>
        </xdr:cNvPr>
        <xdr:cNvSpPr txBox="1"/>
      </xdr:nvSpPr>
      <xdr:spPr>
        <a:xfrm>
          <a:off x="152660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82567</xdr:rowOff>
    </xdr:from>
    <xdr:ext cx="405111" cy="259045"/>
    <xdr:sp macro="" textlink="">
      <xdr:nvSpPr>
        <xdr:cNvPr id="340" name="n_2aveValue【一般廃棄物処理施設】&#10;有形固定資産減価償却率">
          <a:extLst>
            <a:ext uri="{FF2B5EF4-FFF2-40B4-BE49-F238E27FC236}">
              <a16:creationId xmlns:a16="http://schemas.microsoft.com/office/drawing/2014/main" id="{F82DF09A-4AA2-4E4D-8CFC-76055DAA99D7}"/>
            </a:ext>
          </a:extLst>
        </xdr:cNvPr>
        <xdr:cNvSpPr txBox="1"/>
      </xdr:nvSpPr>
      <xdr:spPr>
        <a:xfrm>
          <a:off x="14389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78757</xdr:rowOff>
    </xdr:from>
    <xdr:ext cx="405111" cy="259045"/>
    <xdr:sp macro="" textlink="">
      <xdr:nvSpPr>
        <xdr:cNvPr id="341" name="n_3aveValue【一般廃棄物処理施設】&#10;有形固定資産減価償却率">
          <a:extLst>
            <a:ext uri="{FF2B5EF4-FFF2-40B4-BE49-F238E27FC236}">
              <a16:creationId xmlns:a16="http://schemas.microsoft.com/office/drawing/2014/main" id="{26898A96-9BDF-4B41-8DC2-4451A245F6B6}"/>
            </a:ext>
          </a:extLst>
        </xdr:cNvPr>
        <xdr:cNvSpPr txBox="1"/>
      </xdr:nvSpPr>
      <xdr:spPr>
        <a:xfrm>
          <a:off x="13500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168292</xdr:rowOff>
    </xdr:from>
    <xdr:ext cx="405111" cy="259045"/>
    <xdr:sp macro="" textlink="">
      <xdr:nvSpPr>
        <xdr:cNvPr id="342" name="n_4aveValue【一般廃棄物処理施設】&#10;有形固定資産減価償却率">
          <a:extLst>
            <a:ext uri="{FF2B5EF4-FFF2-40B4-BE49-F238E27FC236}">
              <a16:creationId xmlns:a16="http://schemas.microsoft.com/office/drawing/2014/main" id="{91A70585-F0B6-4302-BAAB-2D6F76E2BF11}"/>
            </a:ext>
          </a:extLst>
        </xdr:cNvPr>
        <xdr:cNvSpPr txBox="1"/>
      </xdr:nvSpPr>
      <xdr:spPr>
        <a:xfrm>
          <a:off x="12611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24782</xdr:rowOff>
    </xdr:from>
    <xdr:ext cx="405111" cy="259045"/>
    <xdr:sp macro="" textlink="">
      <xdr:nvSpPr>
        <xdr:cNvPr id="343" name="n_1mainValue【一般廃棄物処理施設】&#10;有形固定資産減価償却率">
          <a:extLst>
            <a:ext uri="{FF2B5EF4-FFF2-40B4-BE49-F238E27FC236}">
              <a16:creationId xmlns:a16="http://schemas.microsoft.com/office/drawing/2014/main" id="{941DA9B4-A89B-4FC2-94C6-22F3AF6BA65F}"/>
            </a:ext>
          </a:extLst>
        </xdr:cNvPr>
        <xdr:cNvSpPr txBox="1"/>
      </xdr:nvSpPr>
      <xdr:spPr>
        <a:xfrm>
          <a:off x="15266044" y="688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34307</xdr:rowOff>
    </xdr:from>
    <xdr:ext cx="405111" cy="259045"/>
    <xdr:sp macro="" textlink="">
      <xdr:nvSpPr>
        <xdr:cNvPr id="344" name="n_2mainValue【一般廃棄物処理施設】&#10;有形固定資産減価償却率">
          <a:extLst>
            <a:ext uri="{FF2B5EF4-FFF2-40B4-BE49-F238E27FC236}">
              <a16:creationId xmlns:a16="http://schemas.microsoft.com/office/drawing/2014/main" id="{F1903B12-A2AA-436E-90B2-72B5FDD79F5C}"/>
            </a:ext>
          </a:extLst>
        </xdr:cNvPr>
        <xdr:cNvSpPr txBox="1"/>
      </xdr:nvSpPr>
      <xdr:spPr>
        <a:xfrm>
          <a:off x="14389744" y="689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30497</xdr:rowOff>
    </xdr:from>
    <xdr:ext cx="405111" cy="259045"/>
    <xdr:sp macro="" textlink="">
      <xdr:nvSpPr>
        <xdr:cNvPr id="345" name="n_3mainValue【一般廃棄物処理施設】&#10;有形固定資産減価償却率">
          <a:extLst>
            <a:ext uri="{FF2B5EF4-FFF2-40B4-BE49-F238E27FC236}">
              <a16:creationId xmlns:a16="http://schemas.microsoft.com/office/drawing/2014/main" id="{B61D40B0-7DA6-4FBD-B9B6-87D770AD76D6}"/>
            </a:ext>
          </a:extLst>
        </xdr:cNvPr>
        <xdr:cNvSpPr txBox="1"/>
      </xdr:nvSpPr>
      <xdr:spPr>
        <a:xfrm>
          <a:off x="13500744"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146702</xdr:rowOff>
    </xdr:from>
    <xdr:ext cx="405111" cy="259045"/>
    <xdr:sp macro="" textlink="">
      <xdr:nvSpPr>
        <xdr:cNvPr id="346" name="n_4mainValue【一般廃棄物処理施設】&#10;有形固定資産減価償却率">
          <a:extLst>
            <a:ext uri="{FF2B5EF4-FFF2-40B4-BE49-F238E27FC236}">
              <a16:creationId xmlns:a16="http://schemas.microsoft.com/office/drawing/2014/main" id="{572BEFE2-A94D-4AE9-A131-0EC59DA0D27D}"/>
            </a:ext>
          </a:extLst>
        </xdr:cNvPr>
        <xdr:cNvSpPr txBox="1"/>
      </xdr:nvSpPr>
      <xdr:spPr>
        <a:xfrm>
          <a:off x="12611744" y="683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7" name="正方形/長方形 346">
          <a:extLst>
            <a:ext uri="{FF2B5EF4-FFF2-40B4-BE49-F238E27FC236}">
              <a16:creationId xmlns:a16="http://schemas.microsoft.com/office/drawing/2014/main" id="{A6581B7C-6EE2-4E75-9791-F6C5A10890A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8" name="正方形/長方形 347">
          <a:extLst>
            <a:ext uri="{FF2B5EF4-FFF2-40B4-BE49-F238E27FC236}">
              <a16:creationId xmlns:a16="http://schemas.microsoft.com/office/drawing/2014/main" id="{0A6330D7-1E7B-4873-AC0E-D0C048DE6D7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9" name="正方形/長方形 348">
          <a:extLst>
            <a:ext uri="{FF2B5EF4-FFF2-40B4-BE49-F238E27FC236}">
              <a16:creationId xmlns:a16="http://schemas.microsoft.com/office/drawing/2014/main" id="{D1172627-0E25-43B4-B6B7-E5859CDF367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0" name="正方形/長方形 349">
          <a:extLst>
            <a:ext uri="{FF2B5EF4-FFF2-40B4-BE49-F238E27FC236}">
              <a16:creationId xmlns:a16="http://schemas.microsoft.com/office/drawing/2014/main" id="{62BFF641-8688-49C2-8853-A2E8A1B1FF2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1" name="正方形/長方形 350">
          <a:extLst>
            <a:ext uri="{FF2B5EF4-FFF2-40B4-BE49-F238E27FC236}">
              <a16:creationId xmlns:a16="http://schemas.microsoft.com/office/drawing/2014/main" id="{F12AA9C8-4F82-426E-9AF2-D8E0FCDD254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2" name="正方形/長方形 351">
          <a:extLst>
            <a:ext uri="{FF2B5EF4-FFF2-40B4-BE49-F238E27FC236}">
              <a16:creationId xmlns:a16="http://schemas.microsoft.com/office/drawing/2014/main" id="{415FADFD-28AF-437F-A830-E329372D9A2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3" name="正方形/長方形 352">
          <a:extLst>
            <a:ext uri="{FF2B5EF4-FFF2-40B4-BE49-F238E27FC236}">
              <a16:creationId xmlns:a16="http://schemas.microsoft.com/office/drawing/2014/main" id="{75D6299C-A392-4D59-914F-31816D3279C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4" name="正方形/長方形 353">
          <a:extLst>
            <a:ext uri="{FF2B5EF4-FFF2-40B4-BE49-F238E27FC236}">
              <a16:creationId xmlns:a16="http://schemas.microsoft.com/office/drawing/2014/main" id="{8B5EF10A-D88C-4B47-8B83-54C856703A0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5" name="テキスト ボックス 354">
          <a:extLst>
            <a:ext uri="{FF2B5EF4-FFF2-40B4-BE49-F238E27FC236}">
              <a16:creationId xmlns:a16="http://schemas.microsoft.com/office/drawing/2014/main" id="{04DA7F13-F47A-43A4-A4EC-79D1DBC9890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6" name="直線コネクタ 355">
          <a:extLst>
            <a:ext uri="{FF2B5EF4-FFF2-40B4-BE49-F238E27FC236}">
              <a16:creationId xmlns:a16="http://schemas.microsoft.com/office/drawing/2014/main" id="{9F40F1CC-FEDE-4B28-A996-1C4F6277A8B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7" name="直線コネクタ 356">
          <a:extLst>
            <a:ext uri="{FF2B5EF4-FFF2-40B4-BE49-F238E27FC236}">
              <a16:creationId xmlns:a16="http://schemas.microsoft.com/office/drawing/2014/main" id="{B83B9C2B-26A4-43B0-9702-A3167194DFD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58" name="テキスト ボックス 357">
          <a:extLst>
            <a:ext uri="{FF2B5EF4-FFF2-40B4-BE49-F238E27FC236}">
              <a16:creationId xmlns:a16="http://schemas.microsoft.com/office/drawing/2014/main" id="{F089FC96-CA07-4019-9331-1D8A4D93CD02}"/>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9" name="直線コネクタ 358">
          <a:extLst>
            <a:ext uri="{FF2B5EF4-FFF2-40B4-BE49-F238E27FC236}">
              <a16:creationId xmlns:a16="http://schemas.microsoft.com/office/drawing/2014/main" id="{0E4C645A-A94E-4B2E-BC8A-DF3D3FF0328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0" name="テキスト ボックス 359">
          <a:extLst>
            <a:ext uri="{FF2B5EF4-FFF2-40B4-BE49-F238E27FC236}">
              <a16:creationId xmlns:a16="http://schemas.microsoft.com/office/drawing/2014/main" id="{FC3D5C8D-6E85-40C5-BEDE-2ED62742DE9A}"/>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1" name="直線コネクタ 360">
          <a:extLst>
            <a:ext uri="{FF2B5EF4-FFF2-40B4-BE49-F238E27FC236}">
              <a16:creationId xmlns:a16="http://schemas.microsoft.com/office/drawing/2014/main" id="{476CD369-D918-49BB-AE2B-C3FFC0D048C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2" name="テキスト ボックス 361">
          <a:extLst>
            <a:ext uri="{FF2B5EF4-FFF2-40B4-BE49-F238E27FC236}">
              <a16:creationId xmlns:a16="http://schemas.microsoft.com/office/drawing/2014/main" id="{2405869A-9CEB-4965-A216-E1B2479E5FA4}"/>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3" name="直線コネクタ 362">
          <a:extLst>
            <a:ext uri="{FF2B5EF4-FFF2-40B4-BE49-F238E27FC236}">
              <a16:creationId xmlns:a16="http://schemas.microsoft.com/office/drawing/2014/main" id="{D4CF3DCF-AF80-4E61-8D61-2B3E3C27559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4" name="テキスト ボックス 363">
          <a:extLst>
            <a:ext uri="{FF2B5EF4-FFF2-40B4-BE49-F238E27FC236}">
              <a16:creationId xmlns:a16="http://schemas.microsoft.com/office/drawing/2014/main" id="{1DF3674C-BB62-48AD-9A62-955A7E9E3605}"/>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5" name="直線コネクタ 364">
          <a:extLst>
            <a:ext uri="{FF2B5EF4-FFF2-40B4-BE49-F238E27FC236}">
              <a16:creationId xmlns:a16="http://schemas.microsoft.com/office/drawing/2014/main" id="{F8E1E94D-C7A1-46C2-99DA-BBE02D33BD4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66" name="テキスト ボックス 365">
          <a:extLst>
            <a:ext uri="{FF2B5EF4-FFF2-40B4-BE49-F238E27FC236}">
              <a16:creationId xmlns:a16="http://schemas.microsoft.com/office/drawing/2014/main" id="{BC396FE5-5ED4-42EE-BE4A-43C72EC5B9B9}"/>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7" name="直線コネクタ 366">
          <a:extLst>
            <a:ext uri="{FF2B5EF4-FFF2-40B4-BE49-F238E27FC236}">
              <a16:creationId xmlns:a16="http://schemas.microsoft.com/office/drawing/2014/main" id="{7730BE87-E728-4FB7-BCB3-D9DD73EC44A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8" name="テキスト ボックス 367">
          <a:extLst>
            <a:ext uri="{FF2B5EF4-FFF2-40B4-BE49-F238E27FC236}">
              <a16:creationId xmlns:a16="http://schemas.microsoft.com/office/drawing/2014/main" id="{07D99D63-556A-4B76-97E2-98A4DADAE46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9" name="【一般廃棄物処理施設】&#10;一人当たり有形固定資産（償却資産）額グラフ枠">
          <a:extLst>
            <a:ext uri="{FF2B5EF4-FFF2-40B4-BE49-F238E27FC236}">
              <a16:creationId xmlns:a16="http://schemas.microsoft.com/office/drawing/2014/main" id="{3230CA5F-298B-4FC2-9F60-D9FF028BCD0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68529</xdr:rowOff>
    </xdr:from>
    <xdr:to>
      <xdr:col>116</xdr:col>
      <xdr:colOff>62864</xdr:colOff>
      <xdr:row>42</xdr:row>
      <xdr:rowOff>35003</xdr:rowOff>
    </xdr:to>
    <xdr:cxnSp macro="">
      <xdr:nvCxnSpPr>
        <xdr:cNvPr id="370" name="直線コネクタ 369">
          <a:extLst>
            <a:ext uri="{FF2B5EF4-FFF2-40B4-BE49-F238E27FC236}">
              <a16:creationId xmlns:a16="http://schemas.microsoft.com/office/drawing/2014/main" id="{BF37127C-1238-4A60-9DF0-036608D11C7D}"/>
            </a:ext>
          </a:extLst>
        </xdr:cNvPr>
        <xdr:cNvCxnSpPr/>
      </xdr:nvCxnSpPr>
      <xdr:spPr>
        <a:xfrm flipV="1">
          <a:off x="22160864" y="6755079"/>
          <a:ext cx="0" cy="480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38830</xdr:rowOff>
    </xdr:from>
    <xdr:ext cx="469744" cy="259045"/>
    <xdr:sp macro="" textlink="">
      <xdr:nvSpPr>
        <xdr:cNvPr id="371" name="【一般廃棄物処理施設】&#10;一人当たり有形固定資産（償却資産）額最小値テキスト">
          <a:extLst>
            <a:ext uri="{FF2B5EF4-FFF2-40B4-BE49-F238E27FC236}">
              <a16:creationId xmlns:a16="http://schemas.microsoft.com/office/drawing/2014/main" id="{9655EF92-CC65-4BC8-9362-F7AAF23FADE2}"/>
            </a:ext>
          </a:extLst>
        </xdr:cNvPr>
        <xdr:cNvSpPr txBox="1"/>
      </xdr:nvSpPr>
      <xdr:spPr>
        <a:xfrm>
          <a:off x="22199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35003</xdr:rowOff>
    </xdr:from>
    <xdr:to>
      <xdr:col>116</xdr:col>
      <xdr:colOff>152400</xdr:colOff>
      <xdr:row>42</xdr:row>
      <xdr:rowOff>35003</xdr:rowOff>
    </xdr:to>
    <xdr:cxnSp macro="">
      <xdr:nvCxnSpPr>
        <xdr:cNvPr id="372" name="直線コネクタ 371">
          <a:extLst>
            <a:ext uri="{FF2B5EF4-FFF2-40B4-BE49-F238E27FC236}">
              <a16:creationId xmlns:a16="http://schemas.microsoft.com/office/drawing/2014/main" id="{79248893-FE9B-4673-A21D-9EBF45DA80E8}"/>
            </a:ext>
          </a:extLst>
        </xdr:cNvPr>
        <xdr:cNvCxnSpPr/>
      </xdr:nvCxnSpPr>
      <xdr:spPr>
        <a:xfrm>
          <a:off x="22072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15206</xdr:rowOff>
    </xdr:from>
    <xdr:ext cx="599010" cy="259045"/>
    <xdr:sp macro="" textlink="">
      <xdr:nvSpPr>
        <xdr:cNvPr id="373" name="【一般廃棄物処理施設】&#10;一人当たり有形固定資産（償却資産）額最大値テキスト">
          <a:extLst>
            <a:ext uri="{FF2B5EF4-FFF2-40B4-BE49-F238E27FC236}">
              <a16:creationId xmlns:a16="http://schemas.microsoft.com/office/drawing/2014/main" id="{DCD86A05-F012-4B9E-9BAC-FCB81218FB74}"/>
            </a:ext>
          </a:extLst>
        </xdr:cNvPr>
        <xdr:cNvSpPr txBox="1"/>
      </xdr:nvSpPr>
      <xdr:spPr>
        <a:xfrm>
          <a:off x="22199600" y="653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68529</xdr:rowOff>
    </xdr:from>
    <xdr:to>
      <xdr:col>116</xdr:col>
      <xdr:colOff>152400</xdr:colOff>
      <xdr:row>39</xdr:row>
      <xdr:rowOff>68529</xdr:rowOff>
    </xdr:to>
    <xdr:cxnSp macro="">
      <xdr:nvCxnSpPr>
        <xdr:cNvPr id="374" name="直線コネクタ 373">
          <a:extLst>
            <a:ext uri="{FF2B5EF4-FFF2-40B4-BE49-F238E27FC236}">
              <a16:creationId xmlns:a16="http://schemas.microsoft.com/office/drawing/2014/main" id="{E8ADC0DD-DDE7-40CA-A5C7-518D87EB0C42}"/>
            </a:ext>
          </a:extLst>
        </xdr:cNvPr>
        <xdr:cNvCxnSpPr/>
      </xdr:nvCxnSpPr>
      <xdr:spPr>
        <a:xfrm>
          <a:off x="22072600" y="675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3083</xdr:rowOff>
    </xdr:from>
    <xdr:ext cx="599010" cy="259045"/>
    <xdr:sp macro="" textlink="">
      <xdr:nvSpPr>
        <xdr:cNvPr id="375" name="【一般廃棄物処理施設】&#10;一人当たり有形固定資産（償却資産）額平均値テキスト">
          <a:extLst>
            <a:ext uri="{FF2B5EF4-FFF2-40B4-BE49-F238E27FC236}">
              <a16:creationId xmlns:a16="http://schemas.microsoft.com/office/drawing/2014/main" id="{6B4D78B3-5C6D-4887-96DB-3B79A2CC5BC6}"/>
            </a:ext>
          </a:extLst>
        </xdr:cNvPr>
        <xdr:cNvSpPr txBox="1"/>
      </xdr:nvSpPr>
      <xdr:spPr>
        <a:xfrm>
          <a:off x="22199600" y="6861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151656</xdr:rowOff>
    </xdr:from>
    <xdr:to>
      <xdr:col>116</xdr:col>
      <xdr:colOff>114300</xdr:colOff>
      <xdr:row>41</xdr:row>
      <xdr:rowOff>81806</xdr:rowOff>
    </xdr:to>
    <xdr:sp macro="" textlink="">
      <xdr:nvSpPr>
        <xdr:cNvPr id="376" name="フローチャート: 判断 375">
          <a:extLst>
            <a:ext uri="{FF2B5EF4-FFF2-40B4-BE49-F238E27FC236}">
              <a16:creationId xmlns:a16="http://schemas.microsoft.com/office/drawing/2014/main" id="{BD7D090D-5B44-4919-A530-28848EEE7634}"/>
            </a:ext>
          </a:extLst>
        </xdr:cNvPr>
        <xdr:cNvSpPr/>
      </xdr:nvSpPr>
      <xdr:spPr>
        <a:xfrm>
          <a:off x="22110700" y="700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146627</xdr:rowOff>
    </xdr:from>
    <xdr:to>
      <xdr:col>112</xdr:col>
      <xdr:colOff>38100</xdr:colOff>
      <xdr:row>41</xdr:row>
      <xdr:rowOff>76777</xdr:rowOff>
    </xdr:to>
    <xdr:sp macro="" textlink="">
      <xdr:nvSpPr>
        <xdr:cNvPr id="377" name="フローチャート: 判断 376">
          <a:extLst>
            <a:ext uri="{FF2B5EF4-FFF2-40B4-BE49-F238E27FC236}">
              <a16:creationId xmlns:a16="http://schemas.microsoft.com/office/drawing/2014/main" id="{ABAED6D8-2B4A-4415-845D-602548E4B7CE}"/>
            </a:ext>
          </a:extLst>
        </xdr:cNvPr>
        <xdr:cNvSpPr/>
      </xdr:nvSpPr>
      <xdr:spPr>
        <a:xfrm>
          <a:off x="21272500" y="7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168956</xdr:rowOff>
    </xdr:from>
    <xdr:to>
      <xdr:col>107</xdr:col>
      <xdr:colOff>101600</xdr:colOff>
      <xdr:row>41</xdr:row>
      <xdr:rowOff>99106</xdr:rowOff>
    </xdr:to>
    <xdr:sp macro="" textlink="">
      <xdr:nvSpPr>
        <xdr:cNvPr id="378" name="フローチャート: 判断 377">
          <a:extLst>
            <a:ext uri="{FF2B5EF4-FFF2-40B4-BE49-F238E27FC236}">
              <a16:creationId xmlns:a16="http://schemas.microsoft.com/office/drawing/2014/main" id="{D584EEEF-81AB-46B6-8E8E-1D9AFB258F4F}"/>
            </a:ext>
          </a:extLst>
        </xdr:cNvPr>
        <xdr:cNvSpPr/>
      </xdr:nvSpPr>
      <xdr:spPr>
        <a:xfrm>
          <a:off x="20383500" y="702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6565</xdr:rowOff>
    </xdr:from>
    <xdr:to>
      <xdr:col>102</xdr:col>
      <xdr:colOff>165100</xdr:colOff>
      <xdr:row>41</xdr:row>
      <xdr:rowOff>108165</xdr:rowOff>
    </xdr:to>
    <xdr:sp macro="" textlink="">
      <xdr:nvSpPr>
        <xdr:cNvPr id="379" name="フローチャート: 判断 378">
          <a:extLst>
            <a:ext uri="{FF2B5EF4-FFF2-40B4-BE49-F238E27FC236}">
              <a16:creationId xmlns:a16="http://schemas.microsoft.com/office/drawing/2014/main" id="{116D89B9-8A31-4866-87BE-38030A702B6E}"/>
            </a:ext>
          </a:extLst>
        </xdr:cNvPr>
        <xdr:cNvSpPr/>
      </xdr:nvSpPr>
      <xdr:spPr>
        <a:xfrm>
          <a:off x="19494500" y="70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93194</xdr:rowOff>
    </xdr:from>
    <xdr:to>
      <xdr:col>98</xdr:col>
      <xdr:colOff>38100</xdr:colOff>
      <xdr:row>34</xdr:row>
      <xdr:rowOff>23344</xdr:rowOff>
    </xdr:to>
    <xdr:sp macro="" textlink="">
      <xdr:nvSpPr>
        <xdr:cNvPr id="380" name="フローチャート: 判断 379">
          <a:extLst>
            <a:ext uri="{FF2B5EF4-FFF2-40B4-BE49-F238E27FC236}">
              <a16:creationId xmlns:a16="http://schemas.microsoft.com/office/drawing/2014/main" id="{BE384605-6E4A-4E2A-A723-DE4032E796E5}"/>
            </a:ext>
          </a:extLst>
        </xdr:cNvPr>
        <xdr:cNvSpPr/>
      </xdr:nvSpPr>
      <xdr:spPr>
        <a:xfrm>
          <a:off x="18605500" y="5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D4B2C517-C7B6-4814-9678-49976B8C5E8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E5BFB768-B232-4741-B8B5-4B02C643B6E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F9077F9B-FEF0-4A77-B2B3-6E3D31FD8FF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5C3D2551-8C2B-4177-B656-0C38D35ABC5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8F30EAEC-6324-45DD-A0E9-B4670913286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152728</xdr:rowOff>
    </xdr:from>
    <xdr:to>
      <xdr:col>116</xdr:col>
      <xdr:colOff>114300</xdr:colOff>
      <xdr:row>41</xdr:row>
      <xdr:rowOff>82878</xdr:rowOff>
    </xdr:to>
    <xdr:sp macro="" textlink="">
      <xdr:nvSpPr>
        <xdr:cNvPr id="386" name="楕円 385">
          <a:extLst>
            <a:ext uri="{FF2B5EF4-FFF2-40B4-BE49-F238E27FC236}">
              <a16:creationId xmlns:a16="http://schemas.microsoft.com/office/drawing/2014/main" id="{72D3E078-EF2A-488B-BA23-5B6AA8855355}"/>
            </a:ext>
          </a:extLst>
        </xdr:cNvPr>
        <xdr:cNvSpPr/>
      </xdr:nvSpPr>
      <xdr:spPr>
        <a:xfrm>
          <a:off x="22110700" y="701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131155</xdr:rowOff>
    </xdr:from>
    <xdr:ext cx="599010" cy="259045"/>
    <xdr:sp macro="" textlink="">
      <xdr:nvSpPr>
        <xdr:cNvPr id="387" name="【一般廃棄物処理施設】&#10;一人当たり有形固定資産（償却資産）額該当値テキスト">
          <a:extLst>
            <a:ext uri="{FF2B5EF4-FFF2-40B4-BE49-F238E27FC236}">
              <a16:creationId xmlns:a16="http://schemas.microsoft.com/office/drawing/2014/main" id="{C2618B0D-2C0D-4EB9-9623-4A087C6E4599}"/>
            </a:ext>
          </a:extLst>
        </xdr:cNvPr>
        <xdr:cNvSpPr txBox="1"/>
      </xdr:nvSpPr>
      <xdr:spPr>
        <a:xfrm>
          <a:off x="22199600" y="698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158619</xdr:rowOff>
    </xdr:from>
    <xdr:to>
      <xdr:col>112</xdr:col>
      <xdr:colOff>38100</xdr:colOff>
      <xdr:row>41</xdr:row>
      <xdr:rowOff>88769</xdr:rowOff>
    </xdr:to>
    <xdr:sp macro="" textlink="">
      <xdr:nvSpPr>
        <xdr:cNvPr id="388" name="楕円 387">
          <a:extLst>
            <a:ext uri="{FF2B5EF4-FFF2-40B4-BE49-F238E27FC236}">
              <a16:creationId xmlns:a16="http://schemas.microsoft.com/office/drawing/2014/main" id="{AE67B8CB-CFD9-47B6-A178-6B8BB31995E8}"/>
            </a:ext>
          </a:extLst>
        </xdr:cNvPr>
        <xdr:cNvSpPr/>
      </xdr:nvSpPr>
      <xdr:spPr>
        <a:xfrm>
          <a:off x="21272500" y="701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32078</xdr:rowOff>
    </xdr:from>
    <xdr:to>
      <xdr:col>116</xdr:col>
      <xdr:colOff>63500</xdr:colOff>
      <xdr:row>41</xdr:row>
      <xdr:rowOff>37969</xdr:rowOff>
    </xdr:to>
    <xdr:cxnSp macro="">
      <xdr:nvCxnSpPr>
        <xdr:cNvPr id="389" name="直線コネクタ 388">
          <a:extLst>
            <a:ext uri="{FF2B5EF4-FFF2-40B4-BE49-F238E27FC236}">
              <a16:creationId xmlns:a16="http://schemas.microsoft.com/office/drawing/2014/main" id="{3BA27738-EFBE-448D-AD0E-67FF9488A98E}"/>
            </a:ext>
          </a:extLst>
        </xdr:cNvPr>
        <xdr:cNvCxnSpPr/>
      </xdr:nvCxnSpPr>
      <xdr:spPr>
        <a:xfrm flipV="1">
          <a:off x="21323300" y="7061528"/>
          <a:ext cx="838200" cy="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163325</xdr:rowOff>
    </xdr:from>
    <xdr:to>
      <xdr:col>107</xdr:col>
      <xdr:colOff>101600</xdr:colOff>
      <xdr:row>41</xdr:row>
      <xdr:rowOff>93475</xdr:rowOff>
    </xdr:to>
    <xdr:sp macro="" textlink="">
      <xdr:nvSpPr>
        <xdr:cNvPr id="390" name="楕円 389">
          <a:extLst>
            <a:ext uri="{FF2B5EF4-FFF2-40B4-BE49-F238E27FC236}">
              <a16:creationId xmlns:a16="http://schemas.microsoft.com/office/drawing/2014/main" id="{600D9292-FFC9-4B92-8FDB-996C24E0C8DC}"/>
            </a:ext>
          </a:extLst>
        </xdr:cNvPr>
        <xdr:cNvSpPr/>
      </xdr:nvSpPr>
      <xdr:spPr>
        <a:xfrm>
          <a:off x="20383500" y="702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37969</xdr:rowOff>
    </xdr:from>
    <xdr:to>
      <xdr:col>111</xdr:col>
      <xdr:colOff>177800</xdr:colOff>
      <xdr:row>41</xdr:row>
      <xdr:rowOff>42675</xdr:rowOff>
    </xdr:to>
    <xdr:cxnSp macro="">
      <xdr:nvCxnSpPr>
        <xdr:cNvPr id="391" name="直線コネクタ 390">
          <a:extLst>
            <a:ext uri="{FF2B5EF4-FFF2-40B4-BE49-F238E27FC236}">
              <a16:creationId xmlns:a16="http://schemas.microsoft.com/office/drawing/2014/main" id="{1E31F514-0D45-45AE-8340-B618BEDB257A}"/>
            </a:ext>
          </a:extLst>
        </xdr:cNvPr>
        <xdr:cNvCxnSpPr/>
      </xdr:nvCxnSpPr>
      <xdr:spPr>
        <a:xfrm flipV="1">
          <a:off x="20434300" y="7067419"/>
          <a:ext cx="889000" cy="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168814</xdr:rowOff>
    </xdr:from>
    <xdr:to>
      <xdr:col>102</xdr:col>
      <xdr:colOff>165100</xdr:colOff>
      <xdr:row>41</xdr:row>
      <xdr:rowOff>98964</xdr:rowOff>
    </xdr:to>
    <xdr:sp macro="" textlink="">
      <xdr:nvSpPr>
        <xdr:cNvPr id="392" name="楕円 391">
          <a:extLst>
            <a:ext uri="{FF2B5EF4-FFF2-40B4-BE49-F238E27FC236}">
              <a16:creationId xmlns:a16="http://schemas.microsoft.com/office/drawing/2014/main" id="{22ED1EFD-1A5E-4F95-9F7D-AE6A2A4B1FEB}"/>
            </a:ext>
          </a:extLst>
        </xdr:cNvPr>
        <xdr:cNvSpPr/>
      </xdr:nvSpPr>
      <xdr:spPr>
        <a:xfrm>
          <a:off x="19494500" y="702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42675</xdr:rowOff>
    </xdr:from>
    <xdr:to>
      <xdr:col>107</xdr:col>
      <xdr:colOff>50800</xdr:colOff>
      <xdr:row>41</xdr:row>
      <xdr:rowOff>48164</xdr:rowOff>
    </xdr:to>
    <xdr:cxnSp macro="">
      <xdr:nvCxnSpPr>
        <xdr:cNvPr id="393" name="直線コネクタ 392">
          <a:extLst>
            <a:ext uri="{FF2B5EF4-FFF2-40B4-BE49-F238E27FC236}">
              <a16:creationId xmlns:a16="http://schemas.microsoft.com/office/drawing/2014/main" id="{7425CE83-45E5-4226-8C1A-53B146F9758B}"/>
            </a:ext>
          </a:extLst>
        </xdr:cNvPr>
        <xdr:cNvCxnSpPr/>
      </xdr:nvCxnSpPr>
      <xdr:spPr>
        <a:xfrm flipV="1">
          <a:off x="19545300" y="7072125"/>
          <a:ext cx="889000" cy="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4514</xdr:rowOff>
    </xdr:from>
    <xdr:to>
      <xdr:col>98</xdr:col>
      <xdr:colOff>38100</xdr:colOff>
      <xdr:row>41</xdr:row>
      <xdr:rowOff>106114</xdr:rowOff>
    </xdr:to>
    <xdr:sp macro="" textlink="">
      <xdr:nvSpPr>
        <xdr:cNvPr id="394" name="楕円 393">
          <a:extLst>
            <a:ext uri="{FF2B5EF4-FFF2-40B4-BE49-F238E27FC236}">
              <a16:creationId xmlns:a16="http://schemas.microsoft.com/office/drawing/2014/main" id="{CAFF4871-D8F5-4E50-B839-2E9D15234CA8}"/>
            </a:ext>
          </a:extLst>
        </xdr:cNvPr>
        <xdr:cNvSpPr/>
      </xdr:nvSpPr>
      <xdr:spPr>
        <a:xfrm>
          <a:off x="18605500" y="70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48164</xdr:rowOff>
    </xdr:from>
    <xdr:to>
      <xdr:col>102</xdr:col>
      <xdr:colOff>114300</xdr:colOff>
      <xdr:row>41</xdr:row>
      <xdr:rowOff>55314</xdr:rowOff>
    </xdr:to>
    <xdr:cxnSp macro="">
      <xdr:nvCxnSpPr>
        <xdr:cNvPr id="395" name="直線コネクタ 394">
          <a:extLst>
            <a:ext uri="{FF2B5EF4-FFF2-40B4-BE49-F238E27FC236}">
              <a16:creationId xmlns:a16="http://schemas.microsoft.com/office/drawing/2014/main" id="{ED468245-6CE6-4F1C-AB62-57D8FEDA9B6E}"/>
            </a:ext>
          </a:extLst>
        </xdr:cNvPr>
        <xdr:cNvCxnSpPr/>
      </xdr:nvCxnSpPr>
      <xdr:spPr>
        <a:xfrm flipV="1">
          <a:off x="18656300" y="7077614"/>
          <a:ext cx="889000" cy="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93304</xdr:rowOff>
    </xdr:from>
    <xdr:ext cx="599010" cy="259045"/>
    <xdr:sp macro="" textlink="">
      <xdr:nvSpPr>
        <xdr:cNvPr id="396" name="n_1aveValue【一般廃棄物処理施設】&#10;一人当たり有形固定資産（償却資産）額">
          <a:extLst>
            <a:ext uri="{FF2B5EF4-FFF2-40B4-BE49-F238E27FC236}">
              <a16:creationId xmlns:a16="http://schemas.microsoft.com/office/drawing/2014/main" id="{DBB7DBD1-3BA2-4EA8-963B-EE8C737C82F6}"/>
            </a:ext>
          </a:extLst>
        </xdr:cNvPr>
        <xdr:cNvSpPr txBox="1"/>
      </xdr:nvSpPr>
      <xdr:spPr>
        <a:xfrm>
          <a:off x="21011095" y="677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90233</xdr:rowOff>
    </xdr:from>
    <xdr:ext cx="599010" cy="259045"/>
    <xdr:sp macro="" textlink="">
      <xdr:nvSpPr>
        <xdr:cNvPr id="397" name="n_2aveValue【一般廃棄物処理施設】&#10;一人当たり有形固定資産（償却資産）額">
          <a:extLst>
            <a:ext uri="{FF2B5EF4-FFF2-40B4-BE49-F238E27FC236}">
              <a16:creationId xmlns:a16="http://schemas.microsoft.com/office/drawing/2014/main" id="{AA9433C0-B0B2-4DD3-A992-889ADD7156E5}"/>
            </a:ext>
          </a:extLst>
        </xdr:cNvPr>
        <xdr:cNvSpPr txBox="1"/>
      </xdr:nvSpPr>
      <xdr:spPr>
        <a:xfrm>
          <a:off x="20134795" y="711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99292</xdr:rowOff>
    </xdr:from>
    <xdr:ext cx="599010" cy="259045"/>
    <xdr:sp macro="" textlink="">
      <xdr:nvSpPr>
        <xdr:cNvPr id="398" name="n_3aveValue【一般廃棄物処理施設】&#10;一人当たり有形固定資産（償却資産）額">
          <a:extLst>
            <a:ext uri="{FF2B5EF4-FFF2-40B4-BE49-F238E27FC236}">
              <a16:creationId xmlns:a16="http://schemas.microsoft.com/office/drawing/2014/main" id="{5EE4E7E7-E417-497A-8B6E-6909D13D145E}"/>
            </a:ext>
          </a:extLst>
        </xdr:cNvPr>
        <xdr:cNvSpPr txBox="1"/>
      </xdr:nvSpPr>
      <xdr:spPr>
        <a:xfrm>
          <a:off x="19245795" y="712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32</xdr:row>
      <xdr:rowOff>39871</xdr:rowOff>
    </xdr:from>
    <xdr:ext cx="690189" cy="259045"/>
    <xdr:sp macro="" textlink="">
      <xdr:nvSpPr>
        <xdr:cNvPr id="399" name="n_4aveValue【一般廃棄物処理施設】&#10;一人当たり有形固定資産（償却資産）額">
          <a:extLst>
            <a:ext uri="{FF2B5EF4-FFF2-40B4-BE49-F238E27FC236}">
              <a16:creationId xmlns:a16="http://schemas.microsoft.com/office/drawing/2014/main" id="{436D7DC3-49D1-4EE3-AFF8-01F15D2EE5E9}"/>
            </a:ext>
          </a:extLst>
        </xdr:cNvPr>
        <xdr:cNvSpPr txBox="1"/>
      </xdr:nvSpPr>
      <xdr:spPr>
        <a:xfrm>
          <a:off x="18311205" y="5526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79896</xdr:rowOff>
    </xdr:from>
    <xdr:ext cx="599010" cy="259045"/>
    <xdr:sp macro="" textlink="">
      <xdr:nvSpPr>
        <xdr:cNvPr id="400" name="n_1mainValue【一般廃棄物処理施設】&#10;一人当たり有形固定資産（償却資産）額">
          <a:extLst>
            <a:ext uri="{FF2B5EF4-FFF2-40B4-BE49-F238E27FC236}">
              <a16:creationId xmlns:a16="http://schemas.microsoft.com/office/drawing/2014/main" id="{977625A2-7398-4356-851D-626FA14AD36E}"/>
            </a:ext>
          </a:extLst>
        </xdr:cNvPr>
        <xdr:cNvSpPr txBox="1"/>
      </xdr:nvSpPr>
      <xdr:spPr>
        <a:xfrm>
          <a:off x="21011095" y="710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110002</xdr:rowOff>
    </xdr:from>
    <xdr:ext cx="599010" cy="259045"/>
    <xdr:sp macro="" textlink="">
      <xdr:nvSpPr>
        <xdr:cNvPr id="401" name="n_2mainValue【一般廃棄物処理施設】&#10;一人当たり有形固定資産（償却資産）額">
          <a:extLst>
            <a:ext uri="{FF2B5EF4-FFF2-40B4-BE49-F238E27FC236}">
              <a16:creationId xmlns:a16="http://schemas.microsoft.com/office/drawing/2014/main" id="{36289AE5-7200-46DB-87E2-AD57FC3288AB}"/>
            </a:ext>
          </a:extLst>
        </xdr:cNvPr>
        <xdr:cNvSpPr txBox="1"/>
      </xdr:nvSpPr>
      <xdr:spPr>
        <a:xfrm>
          <a:off x="20134795" y="679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115491</xdr:rowOff>
    </xdr:from>
    <xdr:ext cx="599010" cy="259045"/>
    <xdr:sp macro="" textlink="">
      <xdr:nvSpPr>
        <xdr:cNvPr id="402" name="n_3mainValue【一般廃棄物処理施設】&#10;一人当たり有形固定資産（償却資産）額">
          <a:extLst>
            <a:ext uri="{FF2B5EF4-FFF2-40B4-BE49-F238E27FC236}">
              <a16:creationId xmlns:a16="http://schemas.microsoft.com/office/drawing/2014/main" id="{0E4A1656-59CC-429A-81F2-0A8C094458A8}"/>
            </a:ext>
          </a:extLst>
        </xdr:cNvPr>
        <xdr:cNvSpPr txBox="1"/>
      </xdr:nvSpPr>
      <xdr:spPr>
        <a:xfrm>
          <a:off x="19245795" y="6802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97241</xdr:rowOff>
    </xdr:from>
    <xdr:ext cx="599010" cy="259045"/>
    <xdr:sp macro="" textlink="">
      <xdr:nvSpPr>
        <xdr:cNvPr id="403" name="n_4mainValue【一般廃棄物処理施設】&#10;一人当たり有形固定資産（償却資産）額">
          <a:extLst>
            <a:ext uri="{FF2B5EF4-FFF2-40B4-BE49-F238E27FC236}">
              <a16:creationId xmlns:a16="http://schemas.microsoft.com/office/drawing/2014/main" id="{9D69CF0F-801E-49D1-A03C-1EE2005D38D4}"/>
            </a:ext>
          </a:extLst>
        </xdr:cNvPr>
        <xdr:cNvSpPr txBox="1"/>
      </xdr:nvSpPr>
      <xdr:spPr>
        <a:xfrm>
          <a:off x="18356795" y="712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a:extLst>
            <a:ext uri="{FF2B5EF4-FFF2-40B4-BE49-F238E27FC236}">
              <a16:creationId xmlns:a16="http://schemas.microsoft.com/office/drawing/2014/main" id="{F95CB3AC-17FB-4B5A-AABF-31B20B475C3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a:extLst>
            <a:ext uri="{FF2B5EF4-FFF2-40B4-BE49-F238E27FC236}">
              <a16:creationId xmlns:a16="http://schemas.microsoft.com/office/drawing/2014/main" id="{F6A8A66B-FBE8-4B10-A758-EC96E342370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a:extLst>
            <a:ext uri="{FF2B5EF4-FFF2-40B4-BE49-F238E27FC236}">
              <a16:creationId xmlns:a16="http://schemas.microsoft.com/office/drawing/2014/main" id="{295FCBFE-620C-4C7B-93BA-67271D2268B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a:extLst>
            <a:ext uri="{FF2B5EF4-FFF2-40B4-BE49-F238E27FC236}">
              <a16:creationId xmlns:a16="http://schemas.microsoft.com/office/drawing/2014/main" id="{EF4D0189-C354-4B9A-A667-5421856B08F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a:extLst>
            <a:ext uri="{FF2B5EF4-FFF2-40B4-BE49-F238E27FC236}">
              <a16:creationId xmlns:a16="http://schemas.microsoft.com/office/drawing/2014/main" id="{0918D314-4D48-451B-BBF5-2CE63D3317E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a:extLst>
            <a:ext uri="{FF2B5EF4-FFF2-40B4-BE49-F238E27FC236}">
              <a16:creationId xmlns:a16="http://schemas.microsoft.com/office/drawing/2014/main" id="{5687CF15-2FDD-4FAD-AE0D-2AF5B74FAA4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a:extLst>
            <a:ext uri="{FF2B5EF4-FFF2-40B4-BE49-F238E27FC236}">
              <a16:creationId xmlns:a16="http://schemas.microsoft.com/office/drawing/2014/main" id="{A7E748AA-56F4-47F1-9B1F-CF44CEF3365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a:extLst>
            <a:ext uri="{FF2B5EF4-FFF2-40B4-BE49-F238E27FC236}">
              <a16:creationId xmlns:a16="http://schemas.microsoft.com/office/drawing/2014/main" id="{8873E516-CB5A-4F56-80C1-0B58A7F90A41}"/>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2" name="正方形/長方形 411">
          <a:extLst>
            <a:ext uri="{FF2B5EF4-FFF2-40B4-BE49-F238E27FC236}">
              <a16:creationId xmlns:a16="http://schemas.microsoft.com/office/drawing/2014/main" id="{05C941B1-2C35-4BF8-95A8-B917A80222B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3" name="正方形/長方形 412">
          <a:extLst>
            <a:ext uri="{FF2B5EF4-FFF2-40B4-BE49-F238E27FC236}">
              <a16:creationId xmlns:a16="http://schemas.microsoft.com/office/drawing/2014/main" id="{789147E1-1F17-4310-A5BB-7160126FF6E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4" name="正方形/長方形 413">
          <a:extLst>
            <a:ext uri="{FF2B5EF4-FFF2-40B4-BE49-F238E27FC236}">
              <a16:creationId xmlns:a16="http://schemas.microsoft.com/office/drawing/2014/main" id="{61543BB8-E909-42E1-9134-1C67E1DF2D7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5" name="正方形/長方形 414">
          <a:extLst>
            <a:ext uri="{FF2B5EF4-FFF2-40B4-BE49-F238E27FC236}">
              <a16:creationId xmlns:a16="http://schemas.microsoft.com/office/drawing/2014/main" id="{428E72B1-FB8D-466C-B1A7-798A4843A06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6" name="正方形/長方形 415">
          <a:extLst>
            <a:ext uri="{FF2B5EF4-FFF2-40B4-BE49-F238E27FC236}">
              <a16:creationId xmlns:a16="http://schemas.microsoft.com/office/drawing/2014/main" id="{EF0D85FB-96E1-4FFB-9C24-097334B04B9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7" name="正方形/長方形 416">
          <a:extLst>
            <a:ext uri="{FF2B5EF4-FFF2-40B4-BE49-F238E27FC236}">
              <a16:creationId xmlns:a16="http://schemas.microsoft.com/office/drawing/2014/main" id="{F5EEE96A-595F-41AE-A4F7-D83DEF522E7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8" name="正方形/長方形 417">
          <a:extLst>
            <a:ext uri="{FF2B5EF4-FFF2-40B4-BE49-F238E27FC236}">
              <a16:creationId xmlns:a16="http://schemas.microsoft.com/office/drawing/2014/main" id="{0503F0E9-F2E9-4420-B4E1-9F381999552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9" name="正方形/長方形 418">
          <a:extLst>
            <a:ext uri="{FF2B5EF4-FFF2-40B4-BE49-F238E27FC236}">
              <a16:creationId xmlns:a16="http://schemas.microsoft.com/office/drawing/2014/main" id="{429E9F16-EE42-461F-BE6B-72C0D00E17C9}"/>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0" name="正方形/長方形 419">
          <a:extLst>
            <a:ext uri="{FF2B5EF4-FFF2-40B4-BE49-F238E27FC236}">
              <a16:creationId xmlns:a16="http://schemas.microsoft.com/office/drawing/2014/main" id="{F180416F-B5CF-4DAB-9452-E6CE01CB2E5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1" name="正方形/長方形 420">
          <a:extLst>
            <a:ext uri="{FF2B5EF4-FFF2-40B4-BE49-F238E27FC236}">
              <a16:creationId xmlns:a16="http://schemas.microsoft.com/office/drawing/2014/main" id="{353936AA-362F-4F52-A5D3-88271ED0E76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2" name="正方形/長方形 421">
          <a:extLst>
            <a:ext uri="{FF2B5EF4-FFF2-40B4-BE49-F238E27FC236}">
              <a16:creationId xmlns:a16="http://schemas.microsoft.com/office/drawing/2014/main" id="{D725F00D-7C93-402E-ADE4-68C319A6C19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3" name="正方形/長方形 422">
          <a:extLst>
            <a:ext uri="{FF2B5EF4-FFF2-40B4-BE49-F238E27FC236}">
              <a16:creationId xmlns:a16="http://schemas.microsoft.com/office/drawing/2014/main" id="{AEE1A5D9-60DA-41D0-84D0-64D1CFC6140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4" name="正方形/長方形 423">
          <a:extLst>
            <a:ext uri="{FF2B5EF4-FFF2-40B4-BE49-F238E27FC236}">
              <a16:creationId xmlns:a16="http://schemas.microsoft.com/office/drawing/2014/main" id="{991C371A-E08A-4D6C-93D7-35381FC3EEA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5" name="正方形/長方形 424">
          <a:extLst>
            <a:ext uri="{FF2B5EF4-FFF2-40B4-BE49-F238E27FC236}">
              <a16:creationId xmlns:a16="http://schemas.microsoft.com/office/drawing/2014/main" id="{5C469206-7738-40E7-86AA-CCFDFB752ED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6" name="正方形/長方形 425">
          <a:extLst>
            <a:ext uri="{FF2B5EF4-FFF2-40B4-BE49-F238E27FC236}">
              <a16:creationId xmlns:a16="http://schemas.microsoft.com/office/drawing/2014/main" id="{6C93F8FC-9CA3-4644-A8CD-AE40E6C84D3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7" name="正方形/長方形 426">
          <a:extLst>
            <a:ext uri="{FF2B5EF4-FFF2-40B4-BE49-F238E27FC236}">
              <a16:creationId xmlns:a16="http://schemas.microsoft.com/office/drawing/2014/main" id="{91622E2C-F6F9-4980-9184-044AE5831C0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8" name="テキスト ボックス 427">
          <a:extLst>
            <a:ext uri="{FF2B5EF4-FFF2-40B4-BE49-F238E27FC236}">
              <a16:creationId xmlns:a16="http://schemas.microsoft.com/office/drawing/2014/main" id="{A307E086-1D06-4FE1-BFD4-E6DA92F5C53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9" name="直線コネクタ 428">
          <a:extLst>
            <a:ext uri="{FF2B5EF4-FFF2-40B4-BE49-F238E27FC236}">
              <a16:creationId xmlns:a16="http://schemas.microsoft.com/office/drawing/2014/main" id="{E9EF6E0B-BECB-4514-9B62-0C805BFE84E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0" name="テキスト ボックス 429">
          <a:extLst>
            <a:ext uri="{FF2B5EF4-FFF2-40B4-BE49-F238E27FC236}">
              <a16:creationId xmlns:a16="http://schemas.microsoft.com/office/drawing/2014/main" id="{7E9407F0-4DD2-45CC-BDD9-2D5471F140C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1" name="直線コネクタ 430">
          <a:extLst>
            <a:ext uri="{FF2B5EF4-FFF2-40B4-BE49-F238E27FC236}">
              <a16:creationId xmlns:a16="http://schemas.microsoft.com/office/drawing/2014/main" id="{A7B429CC-FFE8-4108-A184-5143CBB0F14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2" name="テキスト ボックス 431">
          <a:extLst>
            <a:ext uri="{FF2B5EF4-FFF2-40B4-BE49-F238E27FC236}">
              <a16:creationId xmlns:a16="http://schemas.microsoft.com/office/drawing/2014/main" id="{83874763-E8D9-4A1F-BBD0-F4F5629626F1}"/>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3" name="直線コネクタ 432">
          <a:extLst>
            <a:ext uri="{FF2B5EF4-FFF2-40B4-BE49-F238E27FC236}">
              <a16:creationId xmlns:a16="http://schemas.microsoft.com/office/drawing/2014/main" id="{9E43047A-1F4F-4AAF-ADD9-E31CA1E1148D}"/>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4" name="テキスト ボックス 433">
          <a:extLst>
            <a:ext uri="{FF2B5EF4-FFF2-40B4-BE49-F238E27FC236}">
              <a16:creationId xmlns:a16="http://schemas.microsoft.com/office/drawing/2014/main" id="{AD6A1018-3F6A-4B2A-A167-0EF52BEDD99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5" name="直線コネクタ 434">
          <a:extLst>
            <a:ext uri="{FF2B5EF4-FFF2-40B4-BE49-F238E27FC236}">
              <a16:creationId xmlns:a16="http://schemas.microsoft.com/office/drawing/2014/main" id="{561F6CD2-942F-4909-B44B-4886D14F4FA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6" name="テキスト ボックス 435">
          <a:extLst>
            <a:ext uri="{FF2B5EF4-FFF2-40B4-BE49-F238E27FC236}">
              <a16:creationId xmlns:a16="http://schemas.microsoft.com/office/drawing/2014/main" id="{CAE680C0-E088-477C-8E8E-EB4B20FDCBA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7" name="直線コネクタ 436">
          <a:extLst>
            <a:ext uri="{FF2B5EF4-FFF2-40B4-BE49-F238E27FC236}">
              <a16:creationId xmlns:a16="http://schemas.microsoft.com/office/drawing/2014/main" id="{A7760350-27BC-46F1-83C1-5974E5BF1F1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8" name="テキスト ボックス 437">
          <a:extLst>
            <a:ext uri="{FF2B5EF4-FFF2-40B4-BE49-F238E27FC236}">
              <a16:creationId xmlns:a16="http://schemas.microsoft.com/office/drawing/2014/main" id="{2D71A101-126E-4609-982E-24E808F5BEDE}"/>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39" name="直線コネクタ 438">
          <a:extLst>
            <a:ext uri="{FF2B5EF4-FFF2-40B4-BE49-F238E27FC236}">
              <a16:creationId xmlns:a16="http://schemas.microsoft.com/office/drawing/2014/main" id="{25D07471-0023-4A38-B4FA-A05BCD60372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40" name="テキスト ボックス 439">
          <a:extLst>
            <a:ext uri="{FF2B5EF4-FFF2-40B4-BE49-F238E27FC236}">
              <a16:creationId xmlns:a16="http://schemas.microsoft.com/office/drawing/2014/main" id="{383C3030-D2B8-40B4-8DA7-CA45804BFCAB}"/>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1" name="直線コネクタ 440">
          <a:extLst>
            <a:ext uri="{FF2B5EF4-FFF2-40B4-BE49-F238E27FC236}">
              <a16:creationId xmlns:a16="http://schemas.microsoft.com/office/drawing/2014/main" id="{41AC2F26-1291-443E-A169-B793EEF8C30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42" name="テキスト ボックス 441">
          <a:extLst>
            <a:ext uri="{FF2B5EF4-FFF2-40B4-BE49-F238E27FC236}">
              <a16:creationId xmlns:a16="http://schemas.microsoft.com/office/drawing/2014/main" id="{91D1457A-0605-4A2C-99EB-7610DF8CC4F9}"/>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3" name="【消防施設】&#10;有形固定資産減価償却率グラフ枠">
          <a:extLst>
            <a:ext uri="{FF2B5EF4-FFF2-40B4-BE49-F238E27FC236}">
              <a16:creationId xmlns:a16="http://schemas.microsoft.com/office/drawing/2014/main" id="{D48B5372-7487-491D-AC58-39F7F624E0C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444" name="直線コネクタ 443">
          <a:extLst>
            <a:ext uri="{FF2B5EF4-FFF2-40B4-BE49-F238E27FC236}">
              <a16:creationId xmlns:a16="http://schemas.microsoft.com/office/drawing/2014/main" id="{D73D9238-BFE2-4FEE-8D3F-87633EF410F1}"/>
            </a:ext>
          </a:extLst>
        </xdr:cNvPr>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445" name="【消防施設】&#10;有形固定資産減価償却率最小値テキスト">
          <a:extLst>
            <a:ext uri="{FF2B5EF4-FFF2-40B4-BE49-F238E27FC236}">
              <a16:creationId xmlns:a16="http://schemas.microsoft.com/office/drawing/2014/main" id="{5C2BC7BC-C04A-4EC3-BF7A-47B9139E5342}"/>
            </a:ext>
          </a:extLst>
        </xdr:cNvPr>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446" name="直線コネクタ 445">
          <a:extLst>
            <a:ext uri="{FF2B5EF4-FFF2-40B4-BE49-F238E27FC236}">
              <a16:creationId xmlns:a16="http://schemas.microsoft.com/office/drawing/2014/main" id="{CDFD427E-D62B-4E9D-8091-EC68378B49B3}"/>
            </a:ext>
          </a:extLst>
        </xdr:cNvPr>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447" name="【消防施設】&#10;有形固定資産減価償却率最大値テキスト">
          <a:extLst>
            <a:ext uri="{FF2B5EF4-FFF2-40B4-BE49-F238E27FC236}">
              <a16:creationId xmlns:a16="http://schemas.microsoft.com/office/drawing/2014/main" id="{952E8DF8-9A94-4A42-B52B-86216A2EF03E}"/>
            </a:ext>
          </a:extLst>
        </xdr:cNvPr>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448" name="直線コネクタ 447">
          <a:extLst>
            <a:ext uri="{FF2B5EF4-FFF2-40B4-BE49-F238E27FC236}">
              <a16:creationId xmlns:a16="http://schemas.microsoft.com/office/drawing/2014/main" id="{14ED2FEF-DB55-461E-A307-B841FE3497AA}"/>
            </a:ext>
          </a:extLst>
        </xdr:cNvPr>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449" name="【消防施設】&#10;有形固定資産減価償却率平均値テキスト">
          <a:extLst>
            <a:ext uri="{FF2B5EF4-FFF2-40B4-BE49-F238E27FC236}">
              <a16:creationId xmlns:a16="http://schemas.microsoft.com/office/drawing/2014/main" id="{61266BEE-35DF-45F5-A4EB-1FD11CC07F62}"/>
            </a:ext>
          </a:extLst>
        </xdr:cNvPr>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450" name="フローチャート: 判断 449">
          <a:extLst>
            <a:ext uri="{FF2B5EF4-FFF2-40B4-BE49-F238E27FC236}">
              <a16:creationId xmlns:a16="http://schemas.microsoft.com/office/drawing/2014/main" id="{8B995D6B-DE76-437C-B9D7-BDF5929A43EC}"/>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451" name="フローチャート: 判断 450">
          <a:extLst>
            <a:ext uri="{FF2B5EF4-FFF2-40B4-BE49-F238E27FC236}">
              <a16:creationId xmlns:a16="http://schemas.microsoft.com/office/drawing/2014/main" id="{FC0145CF-AEE5-4A9F-B70D-389460F19545}"/>
            </a:ext>
          </a:extLst>
        </xdr:cNvPr>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452" name="フローチャート: 判断 451">
          <a:extLst>
            <a:ext uri="{FF2B5EF4-FFF2-40B4-BE49-F238E27FC236}">
              <a16:creationId xmlns:a16="http://schemas.microsoft.com/office/drawing/2014/main" id="{F964346A-6F29-4758-A121-F54FB935A231}"/>
            </a:ext>
          </a:extLst>
        </xdr:cNvPr>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453" name="フローチャート: 判断 452">
          <a:extLst>
            <a:ext uri="{FF2B5EF4-FFF2-40B4-BE49-F238E27FC236}">
              <a16:creationId xmlns:a16="http://schemas.microsoft.com/office/drawing/2014/main" id="{585E14A1-CF7E-4F23-AA98-076472F869E7}"/>
            </a:ext>
          </a:extLst>
        </xdr:cNvPr>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454" name="フローチャート: 判断 453">
          <a:extLst>
            <a:ext uri="{FF2B5EF4-FFF2-40B4-BE49-F238E27FC236}">
              <a16:creationId xmlns:a16="http://schemas.microsoft.com/office/drawing/2014/main" id="{B3C569DC-2AE3-44DC-91AF-1ADE564246FE}"/>
            </a:ext>
          </a:extLst>
        </xdr:cNvPr>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242DA752-51DC-4142-9D3C-88F3A2851C6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41056EB5-B656-43CE-995F-8EE070DB467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71262764-52BF-4E03-8413-2FBCAB27C3D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DE657E25-593B-4DB8-B627-431EDA3D631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6B2165C7-673B-4FC1-8A73-A31D6A4177C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86361</xdr:rowOff>
    </xdr:from>
    <xdr:to>
      <xdr:col>85</xdr:col>
      <xdr:colOff>177800</xdr:colOff>
      <xdr:row>82</xdr:row>
      <xdr:rowOff>16511</xdr:rowOff>
    </xdr:to>
    <xdr:sp macro="" textlink="">
      <xdr:nvSpPr>
        <xdr:cNvPr id="460" name="楕円 459">
          <a:extLst>
            <a:ext uri="{FF2B5EF4-FFF2-40B4-BE49-F238E27FC236}">
              <a16:creationId xmlns:a16="http://schemas.microsoft.com/office/drawing/2014/main" id="{DEB12460-D1F7-4559-944A-D6E7E8EBA104}"/>
            </a:ext>
          </a:extLst>
        </xdr:cNvPr>
        <xdr:cNvSpPr/>
      </xdr:nvSpPr>
      <xdr:spPr>
        <a:xfrm>
          <a:off x="162687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109238</xdr:rowOff>
    </xdr:from>
    <xdr:ext cx="405111" cy="259045"/>
    <xdr:sp macro="" textlink="">
      <xdr:nvSpPr>
        <xdr:cNvPr id="461" name="【消防施設】&#10;有形固定資産減価償却率該当値テキスト">
          <a:extLst>
            <a:ext uri="{FF2B5EF4-FFF2-40B4-BE49-F238E27FC236}">
              <a16:creationId xmlns:a16="http://schemas.microsoft.com/office/drawing/2014/main" id="{A316A9CE-FF1B-478D-AC81-35185CF2961E}"/>
            </a:ext>
          </a:extLst>
        </xdr:cNvPr>
        <xdr:cNvSpPr txBox="1"/>
      </xdr:nvSpPr>
      <xdr:spPr>
        <a:xfrm>
          <a:off x="16357600"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40639</xdr:rowOff>
    </xdr:from>
    <xdr:to>
      <xdr:col>81</xdr:col>
      <xdr:colOff>101600</xdr:colOff>
      <xdr:row>81</xdr:row>
      <xdr:rowOff>142239</xdr:rowOff>
    </xdr:to>
    <xdr:sp macro="" textlink="">
      <xdr:nvSpPr>
        <xdr:cNvPr id="462" name="楕円 461">
          <a:extLst>
            <a:ext uri="{FF2B5EF4-FFF2-40B4-BE49-F238E27FC236}">
              <a16:creationId xmlns:a16="http://schemas.microsoft.com/office/drawing/2014/main" id="{5765BED6-702E-4802-BD3C-F4A3F38A0F8D}"/>
            </a:ext>
          </a:extLst>
        </xdr:cNvPr>
        <xdr:cNvSpPr/>
      </xdr:nvSpPr>
      <xdr:spPr>
        <a:xfrm>
          <a:off x="15430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91439</xdr:rowOff>
    </xdr:from>
    <xdr:to>
      <xdr:col>85</xdr:col>
      <xdr:colOff>127000</xdr:colOff>
      <xdr:row>81</xdr:row>
      <xdr:rowOff>137161</xdr:rowOff>
    </xdr:to>
    <xdr:cxnSp macro="">
      <xdr:nvCxnSpPr>
        <xdr:cNvPr id="463" name="直線コネクタ 462">
          <a:extLst>
            <a:ext uri="{FF2B5EF4-FFF2-40B4-BE49-F238E27FC236}">
              <a16:creationId xmlns:a16="http://schemas.microsoft.com/office/drawing/2014/main" id="{28EA4BD4-530F-4853-B524-13D03F2C940C}"/>
            </a:ext>
          </a:extLst>
        </xdr:cNvPr>
        <xdr:cNvCxnSpPr/>
      </xdr:nvCxnSpPr>
      <xdr:spPr>
        <a:xfrm>
          <a:off x="15481300" y="139788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164464</xdr:rowOff>
    </xdr:from>
    <xdr:to>
      <xdr:col>76</xdr:col>
      <xdr:colOff>165100</xdr:colOff>
      <xdr:row>81</xdr:row>
      <xdr:rowOff>94614</xdr:rowOff>
    </xdr:to>
    <xdr:sp macro="" textlink="">
      <xdr:nvSpPr>
        <xdr:cNvPr id="464" name="楕円 463">
          <a:extLst>
            <a:ext uri="{FF2B5EF4-FFF2-40B4-BE49-F238E27FC236}">
              <a16:creationId xmlns:a16="http://schemas.microsoft.com/office/drawing/2014/main" id="{787E29F4-6D6B-4F7C-8480-F5BE84F029FD}"/>
            </a:ext>
          </a:extLst>
        </xdr:cNvPr>
        <xdr:cNvSpPr/>
      </xdr:nvSpPr>
      <xdr:spPr>
        <a:xfrm>
          <a:off x="14541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43814</xdr:rowOff>
    </xdr:from>
    <xdr:to>
      <xdr:col>81</xdr:col>
      <xdr:colOff>50800</xdr:colOff>
      <xdr:row>81</xdr:row>
      <xdr:rowOff>91439</xdr:rowOff>
    </xdr:to>
    <xdr:cxnSp macro="">
      <xdr:nvCxnSpPr>
        <xdr:cNvPr id="465" name="直線コネクタ 464">
          <a:extLst>
            <a:ext uri="{FF2B5EF4-FFF2-40B4-BE49-F238E27FC236}">
              <a16:creationId xmlns:a16="http://schemas.microsoft.com/office/drawing/2014/main" id="{8D4EC0F4-7C13-4A60-9E60-4C148819857A}"/>
            </a:ext>
          </a:extLst>
        </xdr:cNvPr>
        <xdr:cNvCxnSpPr/>
      </xdr:nvCxnSpPr>
      <xdr:spPr>
        <a:xfrm>
          <a:off x="14592300" y="1393126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126364</xdr:rowOff>
    </xdr:from>
    <xdr:to>
      <xdr:col>72</xdr:col>
      <xdr:colOff>38100</xdr:colOff>
      <xdr:row>81</xdr:row>
      <xdr:rowOff>56514</xdr:rowOff>
    </xdr:to>
    <xdr:sp macro="" textlink="">
      <xdr:nvSpPr>
        <xdr:cNvPr id="466" name="楕円 465">
          <a:extLst>
            <a:ext uri="{FF2B5EF4-FFF2-40B4-BE49-F238E27FC236}">
              <a16:creationId xmlns:a16="http://schemas.microsoft.com/office/drawing/2014/main" id="{FF457659-5B2B-46EC-A419-56DCB2E341DD}"/>
            </a:ext>
          </a:extLst>
        </xdr:cNvPr>
        <xdr:cNvSpPr/>
      </xdr:nvSpPr>
      <xdr:spPr>
        <a:xfrm>
          <a:off x="13652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5714</xdr:rowOff>
    </xdr:from>
    <xdr:to>
      <xdr:col>76</xdr:col>
      <xdr:colOff>114300</xdr:colOff>
      <xdr:row>81</xdr:row>
      <xdr:rowOff>43814</xdr:rowOff>
    </xdr:to>
    <xdr:cxnSp macro="">
      <xdr:nvCxnSpPr>
        <xdr:cNvPr id="467" name="直線コネクタ 466">
          <a:extLst>
            <a:ext uri="{FF2B5EF4-FFF2-40B4-BE49-F238E27FC236}">
              <a16:creationId xmlns:a16="http://schemas.microsoft.com/office/drawing/2014/main" id="{F705E8B1-583C-4808-959B-5F4A412E44E4}"/>
            </a:ext>
          </a:extLst>
        </xdr:cNvPr>
        <xdr:cNvCxnSpPr/>
      </xdr:nvCxnSpPr>
      <xdr:spPr>
        <a:xfrm>
          <a:off x="13703300" y="138931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93980</xdr:rowOff>
    </xdr:from>
    <xdr:to>
      <xdr:col>67</xdr:col>
      <xdr:colOff>101600</xdr:colOff>
      <xdr:row>81</xdr:row>
      <xdr:rowOff>24130</xdr:rowOff>
    </xdr:to>
    <xdr:sp macro="" textlink="">
      <xdr:nvSpPr>
        <xdr:cNvPr id="468" name="楕円 467">
          <a:extLst>
            <a:ext uri="{FF2B5EF4-FFF2-40B4-BE49-F238E27FC236}">
              <a16:creationId xmlns:a16="http://schemas.microsoft.com/office/drawing/2014/main" id="{4BEAF8CB-0D86-4498-AA8A-1944102ED5EE}"/>
            </a:ext>
          </a:extLst>
        </xdr:cNvPr>
        <xdr:cNvSpPr/>
      </xdr:nvSpPr>
      <xdr:spPr>
        <a:xfrm>
          <a:off x="12763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144780</xdr:rowOff>
    </xdr:from>
    <xdr:to>
      <xdr:col>71</xdr:col>
      <xdr:colOff>177800</xdr:colOff>
      <xdr:row>81</xdr:row>
      <xdr:rowOff>5714</xdr:rowOff>
    </xdr:to>
    <xdr:cxnSp macro="">
      <xdr:nvCxnSpPr>
        <xdr:cNvPr id="469" name="直線コネクタ 468">
          <a:extLst>
            <a:ext uri="{FF2B5EF4-FFF2-40B4-BE49-F238E27FC236}">
              <a16:creationId xmlns:a16="http://schemas.microsoft.com/office/drawing/2014/main" id="{8D2C78A7-AA8E-46E5-B4C5-B7CA58C2DA3D}"/>
            </a:ext>
          </a:extLst>
        </xdr:cNvPr>
        <xdr:cNvCxnSpPr/>
      </xdr:nvCxnSpPr>
      <xdr:spPr>
        <a:xfrm>
          <a:off x="12814300" y="1386078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43832</xdr:rowOff>
    </xdr:from>
    <xdr:ext cx="405111" cy="259045"/>
    <xdr:sp macro="" textlink="">
      <xdr:nvSpPr>
        <xdr:cNvPr id="470" name="n_1aveValue【消防施設】&#10;有形固定資産減価償却率">
          <a:extLst>
            <a:ext uri="{FF2B5EF4-FFF2-40B4-BE49-F238E27FC236}">
              <a16:creationId xmlns:a16="http://schemas.microsoft.com/office/drawing/2014/main" id="{A53B0787-7E8D-4F5D-8EEF-8A5CD7EDCF79}"/>
            </a:ext>
          </a:extLst>
        </xdr:cNvPr>
        <xdr:cNvSpPr txBox="1"/>
      </xdr:nvSpPr>
      <xdr:spPr>
        <a:xfrm>
          <a:off x="15266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471" name="n_2aveValue【消防施設】&#10;有形固定資産減価償却率">
          <a:extLst>
            <a:ext uri="{FF2B5EF4-FFF2-40B4-BE49-F238E27FC236}">
              <a16:creationId xmlns:a16="http://schemas.microsoft.com/office/drawing/2014/main" id="{C8E8EA0E-8445-4E41-B121-6AFB63ECECCA}"/>
            </a:ext>
          </a:extLst>
        </xdr:cNvPr>
        <xdr:cNvSpPr txBox="1"/>
      </xdr:nvSpPr>
      <xdr:spPr>
        <a:xfrm>
          <a:off x="14389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5732</xdr:rowOff>
    </xdr:from>
    <xdr:ext cx="405111" cy="259045"/>
    <xdr:sp macro="" textlink="">
      <xdr:nvSpPr>
        <xdr:cNvPr id="472" name="n_3aveValue【消防施設】&#10;有形固定資産減価償却率">
          <a:extLst>
            <a:ext uri="{FF2B5EF4-FFF2-40B4-BE49-F238E27FC236}">
              <a16:creationId xmlns:a16="http://schemas.microsoft.com/office/drawing/2014/main" id="{C6E4F8B6-BCC2-449C-9C39-C8900105C934}"/>
            </a:ext>
          </a:extLst>
        </xdr:cNvPr>
        <xdr:cNvSpPr txBox="1"/>
      </xdr:nvSpPr>
      <xdr:spPr>
        <a:xfrm>
          <a:off x="13500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131463</xdr:rowOff>
    </xdr:from>
    <xdr:ext cx="405111" cy="259045"/>
    <xdr:sp macro="" textlink="">
      <xdr:nvSpPr>
        <xdr:cNvPr id="473" name="n_4aveValue【消防施設】&#10;有形固定資産減価償却率">
          <a:extLst>
            <a:ext uri="{FF2B5EF4-FFF2-40B4-BE49-F238E27FC236}">
              <a16:creationId xmlns:a16="http://schemas.microsoft.com/office/drawing/2014/main" id="{114FA6D8-FFB7-49A5-9B78-FEC409D718EF}"/>
            </a:ext>
          </a:extLst>
        </xdr:cNvPr>
        <xdr:cNvSpPr txBox="1"/>
      </xdr:nvSpPr>
      <xdr:spPr>
        <a:xfrm>
          <a:off x="12611744" y="1401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158766</xdr:rowOff>
    </xdr:from>
    <xdr:ext cx="405111" cy="259045"/>
    <xdr:sp macro="" textlink="">
      <xdr:nvSpPr>
        <xdr:cNvPr id="474" name="n_1mainValue【消防施設】&#10;有形固定資産減価償却率">
          <a:extLst>
            <a:ext uri="{FF2B5EF4-FFF2-40B4-BE49-F238E27FC236}">
              <a16:creationId xmlns:a16="http://schemas.microsoft.com/office/drawing/2014/main" id="{F912F22F-2407-4107-88EB-D7EFF0F3819E}"/>
            </a:ext>
          </a:extLst>
        </xdr:cNvPr>
        <xdr:cNvSpPr txBox="1"/>
      </xdr:nvSpPr>
      <xdr:spPr>
        <a:xfrm>
          <a:off x="152660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111141</xdr:rowOff>
    </xdr:from>
    <xdr:ext cx="405111" cy="259045"/>
    <xdr:sp macro="" textlink="">
      <xdr:nvSpPr>
        <xdr:cNvPr id="475" name="n_2mainValue【消防施設】&#10;有形固定資産減価償却率">
          <a:extLst>
            <a:ext uri="{FF2B5EF4-FFF2-40B4-BE49-F238E27FC236}">
              <a16:creationId xmlns:a16="http://schemas.microsoft.com/office/drawing/2014/main" id="{895D7E14-5FA6-45E5-B2DE-4B5278CA4A51}"/>
            </a:ext>
          </a:extLst>
        </xdr:cNvPr>
        <xdr:cNvSpPr txBox="1"/>
      </xdr:nvSpPr>
      <xdr:spPr>
        <a:xfrm>
          <a:off x="14389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73041</xdr:rowOff>
    </xdr:from>
    <xdr:ext cx="405111" cy="259045"/>
    <xdr:sp macro="" textlink="">
      <xdr:nvSpPr>
        <xdr:cNvPr id="476" name="n_3mainValue【消防施設】&#10;有形固定資産減価償却率">
          <a:extLst>
            <a:ext uri="{FF2B5EF4-FFF2-40B4-BE49-F238E27FC236}">
              <a16:creationId xmlns:a16="http://schemas.microsoft.com/office/drawing/2014/main" id="{D6E053FA-A2E6-4D17-92CC-4335505257A9}"/>
            </a:ext>
          </a:extLst>
        </xdr:cNvPr>
        <xdr:cNvSpPr txBox="1"/>
      </xdr:nvSpPr>
      <xdr:spPr>
        <a:xfrm>
          <a:off x="13500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40657</xdr:rowOff>
    </xdr:from>
    <xdr:ext cx="405111" cy="259045"/>
    <xdr:sp macro="" textlink="">
      <xdr:nvSpPr>
        <xdr:cNvPr id="477" name="n_4mainValue【消防施設】&#10;有形固定資産減価償却率">
          <a:extLst>
            <a:ext uri="{FF2B5EF4-FFF2-40B4-BE49-F238E27FC236}">
              <a16:creationId xmlns:a16="http://schemas.microsoft.com/office/drawing/2014/main" id="{2308E34C-7F32-4C8C-A6DE-5C8DCB9B695D}"/>
            </a:ext>
          </a:extLst>
        </xdr:cNvPr>
        <xdr:cNvSpPr txBox="1"/>
      </xdr:nvSpPr>
      <xdr:spPr>
        <a:xfrm>
          <a:off x="12611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8" name="正方形/長方形 477">
          <a:extLst>
            <a:ext uri="{FF2B5EF4-FFF2-40B4-BE49-F238E27FC236}">
              <a16:creationId xmlns:a16="http://schemas.microsoft.com/office/drawing/2014/main" id="{E6F3838F-84EA-4364-B198-373F4CADAC3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9" name="正方形/長方形 478">
          <a:extLst>
            <a:ext uri="{FF2B5EF4-FFF2-40B4-BE49-F238E27FC236}">
              <a16:creationId xmlns:a16="http://schemas.microsoft.com/office/drawing/2014/main" id="{8599FC42-8EF9-4DE4-9A3F-215CEB2E91C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0" name="正方形/長方形 479">
          <a:extLst>
            <a:ext uri="{FF2B5EF4-FFF2-40B4-BE49-F238E27FC236}">
              <a16:creationId xmlns:a16="http://schemas.microsoft.com/office/drawing/2014/main" id="{1718F9A5-494C-413D-B22F-C11E8781E66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1" name="正方形/長方形 480">
          <a:extLst>
            <a:ext uri="{FF2B5EF4-FFF2-40B4-BE49-F238E27FC236}">
              <a16:creationId xmlns:a16="http://schemas.microsoft.com/office/drawing/2014/main" id="{35D5A94E-A506-4122-A341-43B1538E46D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2" name="正方形/長方形 481">
          <a:extLst>
            <a:ext uri="{FF2B5EF4-FFF2-40B4-BE49-F238E27FC236}">
              <a16:creationId xmlns:a16="http://schemas.microsoft.com/office/drawing/2014/main" id="{420C1EFF-7C78-4A1E-90E9-5BCBE0F3A76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3" name="正方形/長方形 482">
          <a:extLst>
            <a:ext uri="{FF2B5EF4-FFF2-40B4-BE49-F238E27FC236}">
              <a16:creationId xmlns:a16="http://schemas.microsoft.com/office/drawing/2014/main" id="{0211FE57-42AF-46F3-AFF6-CFC20EA5D87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4" name="正方形/長方形 483">
          <a:extLst>
            <a:ext uri="{FF2B5EF4-FFF2-40B4-BE49-F238E27FC236}">
              <a16:creationId xmlns:a16="http://schemas.microsoft.com/office/drawing/2014/main" id="{AC938208-4058-4438-B0B7-059961E7AE3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5" name="正方形/長方形 484">
          <a:extLst>
            <a:ext uri="{FF2B5EF4-FFF2-40B4-BE49-F238E27FC236}">
              <a16:creationId xmlns:a16="http://schemas.microsoft.com/office/drawing/2014/main" id="{A5C94568-D1FD-4DA4-AB0C-1646F2A29B3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6" name="テキスト ボックス 485">
          <a:extLst>
            <a:ext uri="{FF2B5EF4-FFF2-40B4-BE49-F238E27FC236}">
              <a16:creationId xmlns:a16="http://schemas.microsoft.com/office/drawing/2014/main" id="{014F6F71-5420-46D1-921F-24C08472B7D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7" name="直線コネクタ 486">
          <a:extLst>
            <a:ext uri="{FF2B5EF4-FFF2-40B4-BE49-F238E27FC236}">
              <a16:creationId xmlns:a16="http://schemas.microsoft.com/office/drawing/2014/main" id="{3BA07B34-89E1-422F-A31A-6484D1DFFA3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88" name="直線コネクタ 487">
          <a:extLst>
            <a:ext uri="{FF2B5EF4-FFF2-40B4-BE49-F238E27FC236}">
              <a16:creationId xmlns:a16="http://schemas.microsoft.com/office/drawing/2014/main" id="{C461C106-7DFA-42E8-B17E-2C5BDA7E217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89" name="テキスト ボックス 488">
          <a:extLst>
            <a:ext uri="{FF2B5EF4-FFF2-40B4-BE49-F238E27FC236}">
              <a16:creationId xmlns:a16="http://schemas.microsoft.com/office/drawing/2014/main" id="{8C3C7CB3-4505-4187-ADF1-D1D73E9B9D7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0" name="直線コネクタ 489">
          <a:extLst>
            <a:ext uri="{FF2B5EF4-FFF2-40B4-BE49-F238E27FC236}">
              <a16:creationId xmlns:a16="http://schemas.microsoft.com/office/drawing/2014/main" id="{C530347F-A19C-4C31-A5E4-4382E4A89DB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1" name="テキスト ボックス 490">
          <a:extLst>
            <a:ext uri="{FF2B5EF4-FFF2-40B4-BE49-F238E27FC236}">
              <a16:creationId xmlns:a16="http://schemas.microsoft.com/office/drawing/2014/main" id="{FA1AF622-0D0C-4088-9FBB-0F011836F2A6}"/>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2" name="直線コネクタ 491">
          <a:extLst>
            <a:ext uri="{FF2B5EF4-FFF2-40B4-BE49-F238E27FC236}">
              <a16:creationId xmlns:a16="http://schemas.microsoft.com/office/drawing/2014/main" id="{91BA7226-78AE-4B4D-87C1-685BE75A674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3" name="テキスト ボックス 492">
          <a:extLst>
            <a:ext uri="{FF2B5EF4-FFF2-40B4-BE49-F238E27FC236}">
              <a16:creationId xmlns:a16="http://schemas.microsoft.com/office/drawing/2014/main" id="{9858C896-4249-4FEF-96A0-49C268765CA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4" name="直線コネクタ 493">
          <a:extLst>
            <a:ext uri="{FF2B5EF4-FFF2-40B4-BE49-F238E27FC236}">
              <a16:creationId xmlns:a16="http://schemas.microsoft.com/office/drawing/2014/main" id="{424DAB60-8CD5-4530-9554-CFF563C4A52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95" name="テキスト ボックス 494">
          <a:extLst>
            <a:ext uri="{FF2B5EF4-FFF2-40B4-BE49-F238E27FC236}">
              <a16:creationId xmlns:a16="http://schemas.microsoft.com/office/drawing/2014/main" id="{ED724B54-433B-4D75-B5CA-2BC1A9BC9EC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6" name="直線コネクタ 495">
          <a:extLst>
            <a:ext uri="{FF2B5EF4-FFF2-40B4-BE49-F238E27FC236}">
              <a16:creationId xmlns:a16="http://schemas.microsoft.com/office/drawing/2014/main" id="{98AB89FC-CB4F-4EEC-9F6C-93F1CF3CEFC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7" name="テキスト ボックス 496">
          <a:extLst>
            <a:ext uri="{FF2B5EF4-FFF2-40B4-BE49-F238E27FC236}">
              <a16:creationId xmlns:a16="http://schemas.microsoft.com/office/drawing/2014/main" id="{7EFB406B-03E7-420A-BFAF-5EE7C99A235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8" name="【消防施設】&#10;一人当たり面積グラフ枠">
          <a:extLst>
            <a:ext uri="{FF2B5EF4-FFF2-40B4-BE49-F238E27FC236}">
              <a16:creationId xmlns:a16="http://schemas.microsoft.com/office/drawing/2014/main" id="{039A9CB6-EECD-4883-A99A-E82D8F55E0A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499" name="直線コネクタ 498">
          <a:extLst>
            <a:ext uri="{FF2B5EF4-FFF2-40B4-BE49-F238E27FC236}">
              <a16:creationId xmlns:a16="http://schemas.microsoft.com/office/drawing/2014/main" id="{65F0415C-F478-4A5E-AE85-99A1C51019E6}"/>
            </a:ext>
          </a:extLst>
        </xdr:cNvPr>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500" name="【消防施設】&#10;一人当たり面積最小値テキスト">
          <a:extLst>
            <a:ext uri="{FF2B5EF4-FFF2-40B4-BE49-F238E27FC236}">
              <a16:creationId xmlns:a16="http://schemas.microsoft.com/office/drawing/2014/main" id="{8D233CE4-52C8-4E76-97E0-9972B2D2E628}"/>
            </a:ext>
          </a:extLst>
        </xdr:cNvPr>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501" name="直線コネクタ 500">
          <a:extLst>
            <a:ext uri="{FF2B5EF4-FFF2-40B4-BE49-F238E27FC236}">
              <a16:creationId xmlns:a16="http://schemas.microsoft.com/office/drawing/2014/main" id="{645DB248-D533-426F-9A20-76CA99E5ABBF}"/>
            </a:ext>
          </a:extLst>
        </xdr:cNvPr>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502" name="【消防施設】&#10;一人当たり面積最大値テキスト">
          <a:extLst>
            <a:ext uri="{FF2B5EF4-FFF2-40B4-BE49-F238E27FC236}">
              <a16:creationId xmlns:a16="http://schemas.microsoft.com/office/drawing/2014/main" id="{0CC263F5-E51B-49F9-84EA-8780116B95FE}"/>
            </a:ext>
          </a:extLst>
        </xdr:cNvPr>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503" name="直線コネクタ 502">
          <a:extLst>
            <a:ext uri="{FF2B5EF4-FFF2-40B4-BE49-F238E27FC236}">
              <a16:creationId xmlns:a16="http://schemas.microsoft.com/office/drawing/2014/main" id="{C475A655-1F72-4607-879A-BDDC60A1440C}"/>
            </a:ext>
          </a:extLst>
        </xdr:cNvPr>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55897</xdr:rowOff>
    </xdr:from>
    <xdr:ext cx="469744" cy="259045"/>
    <xdr:sp macro="" textlink="">
      <xdr:nvSpPr>
        <xdr:cNvPr id="504" name="【消防施設】&#10;一人当たり面積平均値テキスト">
          <a:extLst>
            <a:ext uri="{FF2B5EF4-FFF2-40B4-BE49-F238E27FC236}">
              <a16:creationId xmlns:a16="http://schemas.microsoft.com/office/drawing/2014/main" id="{62155CDA-1480-4474-8D8A-ED7071C8AEB7}"/>
            </a:ext>
          </a:extLst>
        </xdr:cNvPr>
        <xdr:cNvSpPr txBox="1"/>
      </xdr:nvSpPr>
      <xdr:spPr>
        <a:xfrm>
          <a:off x="22199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505" name="フローチャート: 判断 504">
          <a:extLst>
            <a:ext uri="{FF2B5EF4-FFF2-40B4-BE49-F238E27FC236}">
              <a16:creationId xmlns:a16="http://schemas.microsoft.com/office/drawing/2014/main" id="{9A294710-9D6A-4E1D-BB0F-ABF45B8DBE26}"/>
            </a:ext>
          </a:extLst>
        </xdr:cNvPr>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506" name="フローチャート: 判断 505">
          <a:extLst>
            <a:ext uri="{FF2B5EF4-FFF2-40B4-BE49-F238E27FC236}">
              <a16:creationId xmlns:a16="http://schemas.microsoft.com/office/drawing/2014/main" id="{D4008483-4CFA-4A13-BCFA-1D9992014305}"/>
            </a:ext>
          </a:extLst>
        </xdr:cNvPr>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507" name="フローチャート: 判断 506">
          <a:extLst>
            <a:ext uri="{FF2B5EF4-FFF2-40B4-BE49-F238E27FC236}">
              <a16:creationId xmlns:a16="http://schemas.microsoft.com/office/drawing/2014/main" id="{CD83D1DA-7591-4ECB-951A-17C057A75F4B}"/>
            </a:ext>
          </a:extLst>
        </xdr:cNvPr>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508" name="フローチャート: 判断 507">
          <a:extLst>
            <a:ext uri="{FF2B5EF4-FFF2-40B4-BE49-F238E27FC236}">
              <a16:creationId xmlns:a16="http://schemas.microsoft.com/office/drawing/2014/main" id="{8583BD70-4FF7-4B2B-9032-717628BD68D5}"/>
            </a:ext>
          </a:extLst>
        </xdr:cNvPr>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509" name="フローチャート: 判断 508">
          <a:extLst>
            <a:ext uri="{FF2B5EF4-FFF2-40B4-BE49-F238E27FC236}">
              <a16:creationId xmlns:a16="http://schemas.microsoft.com/office/drawing/2014/main" id="{FD5133A5-EC6A-4528-AE76-7B92B3462764}"/>
            </a:ext>
          </a:extLst>
        </xdr:cNvPr>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0" name="テキスト ボックス 509">
          <a:extLst>
            <a:ext uri="{FF2B5EF4-FFF2-40B4-BE49-F238E27FC236}">
              <a16:creationId xmlns:a16="http://schemas.microsoft.com/office/drawing/2014/main" id="{66D08528-2C57-4BE2-93A1-3730F460368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1" name="テキスト ボックス 510">
          <a:extLst>
            <a:ext uri="{FF2B5EF4-FFF2-40B4-BE49-F238E27FC236}">
              <a16:creationId xmlns:a16="http://schemas.microsoft.com/office/drawing/2014/main" id="{D3EE43E0-495D-42AE-9BC5-34ED8FFC442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2" name="テキスト ボックス 511">
          <a:extLst>
            <a:ext uri="{FF2B5EF4-FFF2-40B4-BE49-F238E27FC236}">
              <a16:creationId xmlns:a16="http://schemas.microsoft.com/office/drawing/2014/main" id="{850A2EA0-CC87-4958-960E-8C66B1750B4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E4015744-14D3-4A0C-8612-8AA93B3C07E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7472A872-9FE6-4D78-A0C4-567582E5C02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75082</xdr:rowOff>
    </xdr:from>
    <xdr:to>
      <xdr:col>116</xdr:col>
      <xdr:colOff>114300</xdr:colOff>
      <xdr:row>86</xdr:row>
      <xdr:rowOff>5232</xdr:rowOff>
    </xdr:to>
    <xdr:sp macro="" textlink="">
      <xdr:nvSpPr>
        <xdr:cNvPr id="515" name="楕円 514">
          <a:extLst>
            <a:ext uri="{FF2B5EF4-FFF2-40B4-BE49-F238E27FC236}">
              <a16:creationId xmlns:a16="http://schemas.microsoft.com/office/drawing/2014/main" id="{122039DC-BC7B-49E6-AB69-D24C3705B416}"/>
            </a:ext>
          </a:extLst>
        </xdr:cNvPr>
        <xdr:cNvSpPr/>
      </xdr:nvSpPr>
      <xdr:spPr>
        <a:xfrm>
          <a:off x="22110700" y="1464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11447</xdr:rowOff>
    </xdr:from>
    <xdr:ext cx="469744" cy="259045"/>
    <xdr:sp macro="" textlink="">
      <xdr:nvSpPr>
        <xdr:cNvPr id="516" name="【消防施設】&#10;一人当たり面積該当値テキスト">
          <a:extLst>
            <a:ext uri="{FF2B5EF4-FFF2-40B4-BE49-F238E27FC236}">
              <a16:creationId xmlns:a16="http://schemas.microsoft.com/office/drawing/2014/main" id="{197981A5-F42B-4FF1-A805-95ED0CB8AB23}"/>
            </a:ext>
          </a:extLst>
        </xdr:cNvPr>
        <xdr:cNvSpPr txBox="1"/>
      </xdr:nvSpPr>
      <xdr:spPr>
        <a:xfrm>
          <a:off x="22199600"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77369</xdr:rowOff>
    </xdr:from>
    <xdr:to>
      <xdr:col>112</xdr:col>
      <xdr:colOff>38100</xdr:colOff>
      <xdr:row>86</xdr:row>
      <xdr:rowOff>7519</xdr:rowOff>
    </xdr:to>
    <xdr:sp macro="" textlink="">
      <xdr:nvSpPr>
        <xdr:cNvPr id="517" name="楕円 516">
          <a:extLst>
            <a:ext uri="{FF2B5EF4-FFF2-40B4-BE49-F238E27FC236}">
              <a16:creationId xmlns:a16="http://schemas.microsoft.com/office/drawing/2014/main" id="{BA1B2A23-39BF-45A2-8E31-A8F93CCA55F6}"/>
            </a:ext>
          </a:extLst>
        </xdr:cNvPr>
        <xdr:cNvSpPr/>
      </xdr:nvSpPr>
      <xdr:spPr>
        <a:xfrm>
          <a:off x="21272500" y="146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125882</xdr:rowOff>
    </xdr:from>
    <xdr:to>
      <xdr:col>116</xdr:col>
      <xdr:colOff>63500</xdr:colOff>
      <xdr:row>85</xdr:row>
      <xdr:rowOff>128169</xdr:rowOff>
    </xdr:to>
    <xdr:cxnSp macro="">
      <xdr:nvCxnSpPr>
        <xdr:cNvPr id="518" name="直線コネクタ 517">
          <a:extLst>
            <a:ext uri="{FF2B5EF4-FFF2-40B4-BE49-F238E27FC236}">
              <a16:creationId xmlns:a16="http://schemas.microsoft.com/office/drawing/2014/main" id="{305FDA45-D4C4-42F9-A8BF-2EA0CF3FB828}"/>
            </a:ext>
          </a:extLst>
        </xdr:cNvPr>
        <xdr:cNvCxnSpPr/>
      </xdr:nvCxnSpPr>
      <xdr:spPr>
        <a:xfrm flipV="1">
          <a:off x="21323300" y="14699132"/>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78739</xdr:rowOff>
    </xdr:from>
    <xdr:to>
      <xdr:col>107</xdr:col>
      <xdr:colOff>101600</xdr:colOff>
      <xdr:row>86</xdr:row>
      <xdr:rowOff>8889</xdr:rowOff>
    </xdr:to>
    <xdr:sp macro="" textlink="">
      <xdr:nvSpPr>
        <xdr:cNvPr id="519" name="楕円 518">
          <a:extLst>
            <a:ext uri="{FF2B5EF4-FFF2-40B4-BE49-F238E27FC236}">
              <a16:creationId xmlns:a16="http://schemas.microsoft.com/office/drawing/2014/main" id="{B30B6CBB-B996-4ACD-A31F-426D401E6584}"/>
            </a:ext>
          </a:extLst>
        </xdr:cNvPr>
        <xdr:cNvSpPr/>
      </xdr:nvSpPr>
      <xdr:spPr>
        <a:xfrm>
          <a:off x="20383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128169</xdr:rowOff>
    </xdr:from>
    <xdr:to>
      <xdr:col>111</xdr:col>
      <xdr:colOff>177800</xdr:colOff>
      <xdr:row>85</xdr:row>
      <xdr:rowOff>129539</xdr:rowOff>
    </xdr:to>
    <xdr:cxnSp macro="">
      <xdr:nvCxnSpPr>
        <xdr:cNvPr id="520" name="直線コネクタ 519">
          <a:extLst>
            <a:ext uri="{FF2B5EF4-FFF2-40B4-BE49-F238E27FC236}">
              <a16:creationId xmlns:a16="http://schemas.microsoft.com/office/drawing/2014/main" id="{734A50C4-C1AE-4893-8031-D226CF18EBE3}"/>
            </a:ext>
          </a:extLst>
        </xdr:cNvPr>
        <xdr:cNvCxnSpPr/>
      </xdr:nvCxnSpPr>
      <xdr:spPr>
        <a:xfrm flipV="1">
          <a:off x="20434300" y="14701419"/>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79197</xdr:rowOff>
    </xdr:from>
    <xdr:to>
      <xdr:col>102</xdr:col>
      <xdr:colOff>165100</xdr:colOff>
      <xdr:row>86</xdr:row>
      <xdr:rowOff>9347</xdr:rowOff>
    </xdr:to>
    <xdr:sp macro="" textlink="">
      <xdr:nvSpPr>
        <xdr:cNvPr id="521" name="楕円 520">
          <a:extLst>
            <a:ext uri="{FF2B5EF4-FFF2-40B4-BE49-F238E27FC236}">
              <a16:creationId xmlns:a16="http://schemas.microsoft.com/office/drawing/2014/main" id="{8AF26B60-53C8-4B48-9D17-438AE2FB4E91}"/>
            </a:ext>
          </a:extLst>
        </xdr:cNvPr>
        <xdr:cNvSpPr/>
      </xdr:nvSpPr>
      <xdr:spPr>
        <a:xfrm>
          <a:off x="19494500" y="1465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129539</xdr:rowOff>
    </xdr:from>
    <xdr:to>
      <xdr:col>107</xdr:col>
      <xdr:colOff>50800</xdr:colOff>
      <xdr:row>85</xdr:row>
      <xdr:rowOff>129997</xdr:rowOff>
    </xdr:to>
    <xdr:cxnSp macro="">
      <xdr:nvCxnSpPr>
        <xdr:cNvPr id="522" name="直線コネクタ 521">
          <a:extLst>
            <a:ext uri="{FF2B5EF4-FFF2-40B4-BE49-F238E27FC236}">
              <a16:creationId xmlns:a16="http://schemas.microsoft.com/office/drawing/2014/main" id="{98A964E4-C093-42F5-B76A-CC0CC49BB198}"/>
            </a:ext>
          </a:extLst>
        </xdr:cNvPr>
        <xdr:cNvCxnSpPr/>
      </xdr:nvCxnSpPr>
      <xdr:spPr>
        <a:xfrm flipV="1">
          <a:off x="19545300" y="14702789"/>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80111</xdr:rowOff>
    </xdr:from>
    <xdr:to>
      <xdr:col>98</xdr:col>
      <xdr:colOff>38100</xdr:colOff>
      <xdr:row>86</xdr:row>
      <xdr:rowOff>10261</xdr:rowOff>
    </xdr:to>
    <xdr:sp macro="" textlink="">
      <xdr:nvSpPr>
        <xdr:cNvPr id="523" name="楕円 522">
          <a:extLst>
            <a:ext uri="{FF2B5EF4-FFF2-40B4-BE49-F238E27FC236}">
              <a16:creationId xmlns:a16="http://schemas.microsoft.com/office/drawing/2014/main" id="{9057A726-2B43-48D5-829B-AB451550911A}"/>
            </a:ext>
          </a:extLst>
        </xdr:cNvPr>
        <xdr:cNvSpPr/>
      </xdr:nvSpPr>
      <xdr:spPr>
        <a:xfrm>
          <a:off x="18605500" y="1465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129997</xdr:rowOff>
    </xdr:from>
    <xdr:to>
      <xdr:col>102</xdr:col>
      <xdr:colOff>114300</xdr:colOff>
      <xdr:row>85</xdr:row>
      <xdr:rowOff>130911</xdr:rowOff>
    </xdr:to>
    <xdr:cxnSp macro="">
      <xdr:nvCxnSpPr>
        <xdr:cNvPr id="524" name="直線コネクタ 523">
          <a:extLst>
            <a:ext uri="{FF2B5EF4-FFF2-40B4-BE49-F238E27FC236}">
              <a16:creationId xmlns:a16="http://schemas.microsoft.com/office/drawing/2014/main" id="{F4D8BC71-8CD1-4095-BFA6-F024F06FD193}"/>
            </a:ext>
          </a:extLst>
        </xdr:cNvPr>
        <xdr:cNvCxnSpPr/>
      </xdr:nvCxnSpPr>
      <xdr:spPr>
        <a:xfrm flipV="1">
          <a:off x="18656300" y="1470324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160290</xdr:rowOff>
    </xdr:from>
    <xdr:ext cx="469744" cy="259045"/>
    <xdr:sp macro="" textlink="">
      <xdr:nvSpPr>
        <xdr:cNvPr id="525" name="n_1aveValue【消防施設】&#10;一人当たり面積">
          <a:extLst>
            <a:ext uri="{FF2B5EF4-FFF2-40B4-BE49-F238E27FC236}">
              <a16:creationId xmlns:a16="http://schemas.microsoft.com/office/drawing/2014/main" id="{3D08D1A6-5D59-4650-931B-48345F1F1DFE}"/>
            </a:ext>
          </a:extLst>
        </xdr:cNvPr>
        <xdr:cNvSpPr txBox="1"/>
      </xdr:nvSpPr>
      <xdr:spPr>
        <a:xfrm>
          <a:off x="210757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7586</xdr:rowOff>
    </xdr:from>
    <xdr:ext cx="469744" cy="259045"/>
    <xdr:sp macro="" textlink="">
      <xdr:nvSpPr>
        <xdr:cNvPr id="526" name="n_2aveValue【消防施設】&#10;一人当たり面積">
          <a:extLst>
            <a:ext uri="{FF2B5EF4-FFF2-40B4-BE49-F238E27FC236}">
              <a16:creationId xmlns:a16="http://schemas.microsoft.com/office/drawing/2014/main" id="{263491D5-DD2F-47D8-A816-D96FC2402934}"/>
            </a:ext>
          </a:extLst>
        </xdr:cNvPr>
        <xdr:cNvSpPr txBox="1"/>
      </xdr:nvSpPr>
      <xdr:spPr>
        <a:xfrm>
          <a:off x="20199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527" name="n_3aveValue【消防施設】&#10;一人当たり面積">
          <a:extLst>
            <a:ext uri="{FF2B5EF4-FFF2-40B4-BE49-F238E27FC236}">
              <a16:creationId xmlns:a16="http://schemas.microsoft.com/office/drawing/2014/main" id="{21363718-E811-4CCB-B378-1A72754E8B0A}"/>
            </a:ext>
          </a:extLst>
        </xdr:cNvPr>
        <xdr:cNvSpPr txBox="1"/>
      </xdr:nvSpPr>
      <xdr:spPr>
        <a:xfrm>
          <a:off x="19310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22674</xdr:rowOff>
    </xdr:from>
    <xdr:ext cx="469744" cy="259045"/>
    <xdr:sp macro="" textlink="">
      <xdr:nvSpPr>
        <xdr:cNvPr id="528" name="n_4aveValue【消防施設】&#10;一人当たり面積">
          <a:extLst>
            <a:ext uri="{FF2B5EF4-FFF2-40B4-BE49-F238E27FC236}">
              <a16:creationId xmlns:a16="http://schemas.microsoft.com/office/drawing/2014/main" id="{ED7AAAD7-ADCD-4A82-878E-E327F9065BE7}"/>
            </a:ext>
          </a:extLst>
        </xdr:cNvPr>
        <xdr:cNvSpPr txBox="1"/>
      </xdr:nvSpPr>
      <xdr:spPr>
        <a:xfrm>
          <a:off x="18421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170096</xdr:rowOff>
    </xdr:from>
    <xdr:ext cx="469744" cy="259045"/>
    <xdr:sp macro="" textlink="">
      <xdr:nvSpPr>
        <xdr:cNvPr id="529" name="n_1mainValue【消防施設】&#10;一人当たり面積">
          <a:extLst>
            <a:ext uri="{FF2B5EF4-FFF2-40B4-BE49-F238E27FC236}">
              <a16:creationId xmlns:a16="http://schemas.microsoft.com/office/drawing/2014/main" id="{3A34FDD4-A6AA-41E1-A6F4-F94AC8F563B7}"/>
            </a:ext>
          </a:extLst>
        </xdr:cNvPr>
        <xdr:cNvSpPr txBox="1"/>
      </xdr:nvSpPr>
      <xdr:spPr>
        <a:xfrm>
          <a:off x="21075727" y="1474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xdr:rowOff>
    </xdr:from>
    <xdr:ext cx="469744" cy="259045"/>
    <xdr:sp macro="" textlink="">
      <xdr:nvSpPr>
        <xdr:cNvPr id="530" name="n_2mainValue【消防施設】&#10;一人当たり面積">
          <a:extLst>
            <a:ext uri="{FF2B5EF4-FFF2-40B4-BE49-F238E27FC236}">
              <a16:creationId xmlns:a16="http://schemas.microsoft.com/office/drawing/2014/main" id="{6AEB991B-04BF-4372-9D10-22D92DEF0EEA}"/>
            </a:ext>
          </a:extLst>
        </xdr:cNvPr>
        <xdr:cNvSpPr txBox="1"/>
      </xdr:nvSpPr>
      <xdr:spPr>
        <a:xfrm>
          <a:off x="20199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474</xdr:rowOff>
    </xdr:from>
    <xdr:ext cx="469744" cy="259045"/>
    <xdr:sp macro="" textlink="">
      <xdr:nvSpPr>
        <xdr:cNvPr id="531" name="n_3mainValue【消防施設】&#10;一人当たり面積">
          <a:extLst>
            <a:ext uri="{FF2B5EF4-FFF2-40B4-BE49-F238E27FC236}">
              <a16:creationId xmlns:a16="http://schemas.microsoft.com/office/drawing/2014/main" id="{420B6854-E7CA-4387-B31B-1F2CCC9CC20F}"/>
            </a:ext>
          </a:extLst>
        </xdr:cNvPr>
        <xdr:cNvSpPr txBox="1"/>
      </xdr:nvSpPr>
      <xdr:spPr>
        <a:xfrm>
          <a:off x="19310427" y="1474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1388</xdr:rowOff>
    </xdr:from>
    <xdr:ext cx="469744" cy="259045"/>
    <xdr:sp macro="" textlink="">
      <xdr:nvSpPr>
        <xdr:cNvPr id="532" name="n_4mainValue【消防施設】&#10;一人当たり面積">
          <a:extLst>
            <a:ext uri="{FF2B5EF4-FFF2-40B4-BE49-F238E27FC236}">
              <a16:creationId xmlns:a16="http://schemas.microsoft.com/office/drawing/2014/main" id="{8E5AB18F-C958-49FA-B289-EE3C5FEF2747}"/>
            </a:ext>
          </a:extLst>
        </xdr:cNvPr>
        <xdr:cNvSpPr txBox="1"/>
      </xdr:nvSpPr>
      <xdr:spPr>
        <a:xfrm>
          <a:off x="18421427" y="1474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3" name="正方形/長方形 532">
          <a:extLst>
            <a:ext uri="{FF2B5EF4-FFF2-40B4-BE49-F238E27FC236}">
              <a16:creationId xmlns:a16="http://schemas.microsoft.com/office/drawing/2014/main" id="{1632FB95-340B-446C-B87F-2C238276473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4" name="正方形/長方形 533">
          <a:extLst>
            <a:ext uri="{FF2B5EF4-FFF2-40B4-BE49-F238E27FC236}">
              <a16:creationId xmlns:a16="http://schemas.microsoft.com/office/drawing/2014/main" id="{FDF7D5E8-68B9-447E-AC1E-CECE8DCF577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5" name="正方形/長方形 534">
          <a:extLst>
            <a:ext uri="{FF2B5EF4-FFF2-40B4-BE49-F238E27FC236}">
              <a16:creationId xmlns:a16="http://schemas.microsoft.com/office/drawing/2014/main" id="{60389238-DC13-4101-939E-890AB645B86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6" name="正方形/長方形 535">
          <a:extLst>
            <a:ext uri="{FF2B5EF4-FFF2-40B4-BE49-F238E27FC236}">
              <a16:creationId xmlns:a16="http://schemas.microsoft.com/office/drawing/2014/main" id="{FE9C43C2-2913-4928-BE63-8D8269EF9CA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7" name="正方形/長方形 536">
          <a:extLst>
            <a:ext uri="{FF2B5EF4-FFF2-40B4-BE49-F238E27FC236}">
              <a16:creationId xmlns:a16="http://schemas.microsoft.com/office/drawing/2014/main" id="{734EFD6D-2F75-4C47-BFF2-BD65EF5326B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8" name="正方形/長方形 537">
          <a:extLst>
            <a:ext uri="{FF2B5EF4-FFF2-40B4-BE49-F238E27FC236}">
              <a16:creationId xmlns:a16="http://schemas.microsoft.com/office/drawing/2014/main" id="{BCE69E94-987D-4C82-BF43-64D8E93AA73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9" name="正方形/長方形 538">
          <a:extLst>
            <a:ext uri="{FF2B5EF4-FFF2-40B4-BE49-F238E27FC236}">
              <a16:creationId xmlns:a16="http://schemas.microsoft.com/office/drawing/2014/main" id="{7114593A-1FA4-4F61-873D-24800349E3E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0" name="正方形/長方形 539">
          <a:extLst>
            <a:ext uri="{FF2B5EF4-FFF2-40B4-BE49-F238E27FC236}">
              <a16:creationId xmlns:a16="http://schemas.microsoft.com/office/drawing/2014/main" id="{FF006FA4-162D-4202-B549-6BC9B7D19CE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1" name="テキスト ボックス 540">
          <a:extLst>
            <a:ext uri="{FF2B5EF4-FFF2-40B4-BE49-F238E27FC236}">
              <a16:creationId xmlns:a16="http://schemas.microsoft.com/office/drawing/2014/main" id="{D06598AE-94E2-4AEA-817F-A416E840A98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2" name="直線コネクタ 541">
          <a:extLst>
            <a:ext uri="{FF2B5EF4-FFF2-40B4-BE49-F238E27FC236}">
              <a16:creationId xmlns:a16="http://schemas.microsoft.com/office/drawing/2014/main" id="{799075AF-CC20-4B1B-9615-6FB2DAA30A9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3" name="テキスト ボックス 542">
          <a:extLst>
            <a:ext uri="{FF2B5EF4-FFF2-40B4-BE49-F238E27FC236}">
              <a16:creationId xmlns:a16="http://schemas.microsoft.com/office/drawing/2014/main" id="{FF52D9A0-5548-4DDF-B4FD-9ADB83CF695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4" name="直線コネクタ 543">
          <a:extLst>
            <a:ext uri="{FF2B5EF4-FFF2-40B4-BE49-F238E27FC236}">
              <a16:creationId xmlns:a16="http://schemas.microsoft.com/office/drawing/2014/main" id="{F7BE7203-96A8-4118-B5A2-AC3C910E15E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5" name="テキスト ボックス 544">
          <a:extLst>
            <a:ext uri="{FF2B5EF4-FFF2-40B4-BE49-F238E27FC236}">
              <a16:creationId xmlns:a16="http://schemas.microsoft.com/office/drawing/2014/main" id="{3A40BE94-B642-482D-A8BB-D8FA06B9D69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6" name="直線コネクタ 545">
          <a:extLst>
            <a:ext uri="{FF2B5EF4-FFF2-40B4-BE49-F238E27FC236}">
              <a16:creationId xmlns:a16="http://schemas.microsoft.com/office/drawing/2014/main" id="{DBB001ED-4C16-4E24-A35E-418728FC4CA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7" name="テキスト ボックス 546">
          <a:extLst>
            <a:ext uri="{FF2B5EF4-FFF2-40B4-BE49-F238E27FC236}">
              <a16:creationId xmlns:a16="http://schemas.microsoft.com/office/drawing/2014/main" id="{A76B5F79-77EF-443D-A7F3-F7A677E4293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8" name="直線コネクタ 547">
          <a:extLst>
            <a:ext uri="{FF2B5EF4-FFF2-40B4-BE49-F238E27FC236}">
              <a16:creationId xmlns:a16="http://schemas.microsoft.com/office/drawing/2014/main" id="{F791590F-9EB5-4D06-A29F-C99402A01FE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9" name="テキスト ボックス 548">
          <a:extLst>
            <a:ext uri="{FF2B5EF4-FFF2-40B4-BE49-F238E27FC236}">
              <a16:creationId xmlns:a16="http://schemas.microsoft.com/office/drawing/2014/main" id="{12920F7F-4E53-461D-B9D3-6B9D39EFA2C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0" name="直線コネクタ 549">
          <a:extLst>
            <a:ext uri="{FF2B5EF4-FFF2-40B4-BE49-F238E27FC236}">
              <a16:creationId xmlns:a16="http://schemas.microsoft.com/office/drawing/2014/main" id="{EC0B0443-8731-4659-A9D4-26CB9B65A93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1" name="テキスト ボックス 550">
          <a:extLst>
            <a:ext uri="{FF2B5EF4-FFF2-40B4-BE49-F238E27FC236}">
              <a16:creationId xmlns:a16="http://schemas.microsoft.com/office/drawing/2014/main" id="{C52BEB44-1866-43B4-9F29-2671F782E26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2" name="直線コネクタ 551">
          <a:extLst>
            <a:ext uri="{FF2B5EF4-FFF2-40B4-BE49-F238E27FC236}">
              <a16:creationId xmlns:a16="http://schemas.microsoft.com/office/drawing/2014/main" id="{B78D46F3-D7C7-4F0C-9490-AA2D03F3150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3" name="テキスト ボックス 552">
          <a:extLst>
            <a:ext uri="{FF2B5EF4-FFF2-40B4-BE49-F238E27FC236}">
              <a16:creationId xmlns:a16="http://schemas.microsoft.com/office/drawing/2014/main" id="{E65DF274-3CEA-4BF5-A7E2-55D5E0F04F5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4" name="直線コネクタ 553">
          <a:extLst>
            <a:ext uri="{FF2B5EF4-FFF2-40B4-BE49-F238E27FC236}">
              <a16:creationId xmlns:a16="http://schemas.microsoft.com/office/drawing/2014/main" id="{8227F629-DB30-4A3E-8B36-35DC839FA4E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5" name="テキスト ボックス 554">
          <a:extLst>
            <a:ext uri="{FF2B5EF4-FFF2-40B4-BE49-F238E27FC236}">
              <a16:creationId xmlns:a16="http://schemas.microsoft.com/office/drawing/2014/main" id="{5D6AC528-BAB4-42A1-9E2E-295C0E88270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6" name="直線コネクタ 555">
          <a:extLst>
            <a:ext uri="{FF2B5EF4-FFF2-40B4-BE49-F238E27FC236}">
              <a16:creationId xmlns:a16="http://schemas.microsoft.com/office/drawing/2014/main" id="{A15EE5DA-A567-4532-AD6E-0F323E863BA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7" name="【庁舎】&#10;有形固定資産減価償却率グラフ枠">
          <a:extLst>
            <a:ext uri="{FF2B5EF4-FFF2-40B4-BE49-F238E27FC236}">
              <a16:creationId xmlns:a16="http://schemas.microsoft.com/office/drawing/2014/main" id="{65E27BD6-4532-4818-BC4E-1A36F941141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558" name="直線コネクタ 557">
          <a:extLst>
            <a:ext uri="{FF2B5EF4-FFF2-40B4-BE49-F238E27FC236}">
              <a16:creationId xmlns:a16="http://schemas.microsoft.com/office/drawing/2014/main" id="{1E1219B4-B40A-430E-805F-60F9DAFAFA39}"/>
            </a:ext>
          </a:extLst>
        </xdr:cNvPr>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559" name="【庁舎】&#10;有形固定資産減価償却率最小値テキスト">
          <a:extLst>
            <a:ext uri="{FF2B5EF4-FFF2-40B4-BE49-F238E27FC236}">
              <a16:creationId xmlns:a16="http://schemas.microsoft.com/office/drawing/2014/main" id="{F25B4BF0-E265-4B2A-841C-53979E4718D7}"/>
            </a:ext>
          </a:extLst>
        </xdr:cNvPr>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560" name="直線コネクタ 559">
          <a:extLst>
            <a:ext uri="{FF2B5EF4-FFF2-40B4-BE49-F238E27FC236}">
              <a16:creationId xmlns:a16="http://schemas.microsoft.com/office/drawing/2014/main" id="{D7FAF351-7791-495C-A283-801C66FA18D2}"/>
            </a:ext>
          </a:extLst>
        </xdr:cNvPr>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561" name="【庁舎】&#10;有形固定資産減価償却率最大値テキスト">
          <a:extLst>
            <a:ext uri="{FF2B5EF4-FFF2-40B4-BE49-F238E27FC236}">
              <a16:creationId xmlns:a16="http://schemas.microsoft.com/office/drawing/2014/main" id="{FDA7AF28-5D90-44C1-8264-96FF05F90562}"/>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2" name="直線コネクタ 561">
          <a:extLst>
            <a:ext uri="{FF2B5EF4-FFF2-40B4-BE49-F238E27FC236}">
              <a16:creationId xmlns:a16="http://schemas.microsoft.com/office/drawing/2014/main" id="{BE656B31-A613-46D9-B6F9-05612316C12E}"/>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563" name="【庁舎】&#10;有形固定資産減価償却率平均値テキスト">
          <a:extLst>
            <a:ext uri="{FF2B5EF4-FFF2-40B4-BE49-F238E27FC236}">
              <a16:creationId xmlns:a16="http://schemas.microsoft.com/office/drawing/2014/main" id="{85682E1E-CB97-4987-A547-9F98F4A852BD}"/>
            </a:ext>
          </a:extLst>
        </xdr:cNvPr>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564" name="フローチャート: 判断 563">
          <a:extLst>
            <a:ext uri="{FF2B5EF4-FFF2-40B4-BE49-F238E27FC236}">
              <a16:creationId xmlns:a16="http://schemas.microsoft.com/office/drawing/2014/main" id="{42941D6B-E058-4CCC-9BB4-10DE352D58B6}"/>
            </a:ext>
          </a:extLst>
        </xdr:cNvPr>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565" name="フローチャート: 判断 564">
          <a:extLst>
            <a:ext uri="{FF2B5EF4-FFF2-40B4-BE49-F238E27FC236}">
              <a16:creationId xmlns:a16="http://schemas.microsoft.com/office/drawing/2014/main" id="{256309B4-031B-45AD-B9F4-BDA80007BCC2}"/>
            </a:ext>
          </a:extLst>
        </xdr:cNvPr>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566" name="フローチャート: 判断 565">
          <a:extLst>
            <a:ext uri="{FF2B5EF4-FFF2-40B4-BE49-F238E27FC236}">
              <a16:creationId xmlns:a16="http://schemas.microsoft.com/office/drawing/2014/main" id="{6985F667-492A-4B08-B1FD-9DCDD0604803}"/>
            </a:ext>
          </a:extLst>
        </xdr:cNvPr>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567" name="フローチャート: 判断 566">
          <a:extLst>
            <a:ext uri="{FF2B5EF4-FFF2-40B4-BE49-F238E27FC236}">
              <a16:creationId xmlns:a16="http://schemas.microsoft.com/office/drawing/2014/main" id="{3AB8086C-C3C5-4B0F-8D7C-CDB35B6ED08A}"/>
            </a:ext>
          </a:extLst>
        </xdr:cNvPr>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568" name="フローチャート: 判断 567">
          <a:extLst>
            <a:ext uri="{FF2B5EF4-FFF2-40B4-BE49-F238E27FC236}">
              <a16:creationId xmlns:a16="http://schemas.microsoft.com/office/drawing/2014/main" id="{2B904B00-C9DC-4A60-8B38-12C9068159F1}"/>
            </a:ext>
          </a:extLst>
        </xdr:cNvPr>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04EE3898-1158-4995-8615-1D1A01A848E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5ACABDE9-6314-4025-A31D-31D79FBBC6F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28ED498D-6BF4-42FB-81C9-ECB359B3A96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5F7A0F42-AF6F-46A6-A39B-0070B0EAD49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BC186215-EB4B-4099-8638-9ECF61D5302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138068</xdr:rowOff>
    </xdr:from>
    <xdr:to>
      <xdr:col>85</xdr:col>
      <xdr:colOff>177800</xdr:colOff>
      <xdr:row>105</xdr:row>
      <xdr:rowOff>68218</xdr:rowOff>
    </xdr:to>
    <xdr:sp macro="" textlink="">
      <xdr:nvSpPr>
        <xdr:cNvPr id="574" name="楕円 573">
          <a:extLst>
            <a:ext uri="{FF2B5EF4-FFF2-40B4-BE49-F238E27FC236}">
              <a16:creationId xmlns:a16="http://schemas.microsoft.com/office/drawing/2014/main" id="{EA29BAD1-98F5-4698-BD9E-25338DD456BC}"/>
            </a:ext>
          </a:extLst>
        </xdr:cNvPr>
        <xdr:cNvSpPr/>
      </xdr:nvSpPr>
      <xdr:spPr>
        <a:xfrm>
          <a:off x="162687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116495</xdr:rowOff>
    </xdr:from>
    <xdr:ext cx="405111" cy="259045"/>
    <xdr:sp macro="" textlink="">
      <xdr:nvSpPr>
        <xdr:cNvPr id="575" name="【庁舎】&#10;有形固定資産減価償却率該当値テキスト">
          <a:extLst>
            <a:ext uri="{FF2B5EF4-FFF2-40B4-BE49-F238E27FC236}">
              <a16:creationId xmlns:a16="http://schemas.microsoft.com/office/drawing/2014/main" id="{1560BDEF-D545-4E10-A569-03D21772A3CD}"/>
            </a:ext>
          </a:extLst>
        </xdr:cNvPr>
        <xdr:cNvSpPr txBox="1"/>
      </xdr:nvSpPr>
      <xdr:spPr>
        <a:xfrm>
          <a:off x="16357600"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98879</xdr:rowOff>
    </xdr:from>
    <xdr:to>
      <xdr:col>81</xdr:col>
      <xdr:colOff>101600</xdr:colOff>
      <xdr:row>105</xdr:row>
      <xdr:rowOff>29029</xdr:rowOff>
    </xdr:to>
    <xdr:sp macro="" textlink="">
      <xdr:nvSpPr>
        <xdr:cNvPr id="576" name="楕円 575">
          <a:extLst>
            <a:ext uri="{FF2B5EF4-FFF2-40B4-BE49-F238E27FC236}">
              <a16:creationId xmlns:a16="http://schemas.microsoft.com/office/drawing/2014/main" id="{9154019C-DA52-44B8-AE4A-EE28DAF63568}"/>
            </a:ext>
          </a:extLst>
        </xdr:cNvPr>
        <xdr:cNvSpPr/>
      </xdr:nvSpPr>
      <xdr:spPr>
        <a:xfrm>
          <a:off x="154305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149679</xdr:rowOff>
    </xdr:from>
    <xdr:to>
      <xdr:col>85</xdr:col>
      <xdr:colOff>127000</xdr:colOff>
      <xdr:row>105</xdr:row>
      <xdr:rowOff>17418</xdr:rowOff>
    </xdr:to>
    <xdr:cxnSp macro="">
      <xdr:nvCxnSpPr>
        <xdr:cNvPr id="577" name="直線コネクタ 576">
          <a:extLst>
            <a:ext uri="{FF2B5EF4-FFF2-40B4-BE49-F238E27FC236}">
              <a16:creationId xmlns:a16="http://schemas.microsoft.com/office/drawing/2014/main" id="{C0715ED4-9CC8-4384-B7E8-14820EAB0744}"/>
            </a:ext>
          </a:extLst>
        </xdr:cNvPr>
        <xdr:cNvCxnSpPr/>
      </xdr:nvCxnSpPr>
      <xdr:spPr>
        <a:xfrm>
          <a:off x="15481300" y="17980479"/>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578" name="楕円 577">
          <a:extLst>
            <a:ext uri="{FF2B5EF4-FFF2-40B4-BE49-F238E27FC236}">
              <a16:creationId xmlns:a16="http://schemas.microsoft.com/office/drawing/2014/main" id="{7762D255-E481-44E1-914C-2655310A262C}"/>
            </a:ext>
          </a:extLst>
        </xdr:cNvPr>
        <xdr:cNvSpPr/>
      </xdr:nvSpPr>
      <xdr:spPr>
        <a:xfrm>
          <a:off x="14541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110489</xdr:rowOff>
    </xdr:from>
    <xdr:to>
      <xdr:col>81</xdr:col>
      <xdr:colOff>50800</xdr:colOff>
      <xdr:row>104</xdr:row>
      <xdr:rowOff>149679</xdr:rowOff>
    </xdr:to>
    <xdr:cxnSp macro="">
      <xdr:nvCxnSpPr>
        <xdr:cNvPr id="579" name="直線コネクタ 578">
          <a:extLst>
            <a:ext uri="{FF2B5EF4-FFF2-40B4-BE49-F238E27FC236}">
              <a16:creationId xmlns:a16="http://schemas.microsoft.com/office/drawing/2014/main" id="{A4935EAA-54E5-4A99-8899-D3D01B85BBDF}"/>
            </a:ext>
          </a:extLst>
        </xdr:cNvPr>
        <xdr:cNvCxnSpPr/>
      </xdr:nvCxnSpPr>
      <xdr:spPr>
        <a:xfrm>
          <a:off x="14592300" y="1794128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64588</xdr:rowOff>
    </xdr:from>
    <xdr:to>
      <xdr:col>72</xdr:col>
      <xdr:colOff>38100</xdr:colOff>
      <xdr:row>104</xdr:row>
      <xdr:rowOff>166188</xdr:rowOff>
    </xdr:to>
    <xdr:sp macro="" textlink="">
      <xdr:nvSpPr>
        <xdr:cNvPr id="580" name="楕円 579">
          <a:extLst>
            <a:ext uri="{FF2B5EF4-FFF2-40B4-BE49-F238E27FC236}">
              <a16:creationId xmlns:a16="http://schemas.microsoft.com/office/drawing/2014/main" id="{3CA5188A-D11F-45C3-A712-F761BECA8D4F}"/>
            </a:ext>
          </a:extLst>
        </xdr:cNvPr>
        <xdr:cNvSpPr/>
      </xdr:nvSpPr>
      <xdr:spPr>
        <a:xfrm>
          <a:off x="13652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110489</xdr:rowOff>
    </xdr:from>
    <xdr:to>
      <xdr:col>76</xdr:col>
      <xdr:colOff>114300</xdr:colOff>
      <xdr:row>104</xdr:row>
      <xdr:rowOff>115388</xdr:rowOff>
    </xdr:to>
    <xdr:cxnSp macro="">
      <xdr:nvCxnSpPr>
        <xdr:cNvPr id="581" name="直線コネクタ 580">
          <a:extLst>
            <a:ext uri="{FF2B5EF4-FFF2-40B4-BE49-F238E27FC236}">
              <a16:creationId xmlns:a16="http://schemas.microsoft.com/office/drawing/2014/main" id="{1C512D75-C4DD-4D13-9A60-67FF8228B30A}"/>
            </a:ext>
          </a:extLst>
        </xdr:cNvPr>
        <xdr:cNvCxnSpPr/>
      </xdr:nvCxnSpPr>
      <xdr:spPr>
        <a:xfrm flipV="1">
          <a:off x="13703300" y="1794128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71120</xdr:rowOff>
    </xdr:from>
    <xdr:to>
      <xdr:col>67</xdr:col>
      <xdr:colOff>101600</xdr:colOff>
      <xdr:row>105</xdr:row>
      <xdr:rowOff>1270</xdr:rowOff>
    </xdr:to>
    <xdr:sp macro="" textlink="">
      <xdr:nvSpPr>
        <xdr:cNvPr id="582" name="楕円 581">
          <a:extLst>
            <a:ext uri="{FF2B5EF4-FFF2-40B4-BE49-F238E27FC236}">
              <a16:creationId xmlns:a16="http://schemas.microsoft.com/office/drawing/2014/main" id="{D7B7135B-4C20-4538-B39D-6118304BA282}"/>
            </a:ext>
          </a:extLst>
        </xdr:cNvPr>
        <xdr:cNvSpPr/>
      </xdr:nvSpPr>
      <xdr:spPr>
        <a:xfrm>
          <a:off x="12763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115388</xdr:rowOff>
    </xdr:from>
    <xdr:to>
      <xdr:col>71</xdr:col>
      <xdr:colOff>177800</xdr:colOff>
      <xdr:row>104</xdr:row>
      <xdr:rowOff>121920</xdr:rowOff>
    </xdr:to>
    <xdr:cxnSp macro="">
      <xdr:nvCxnSpPr>
        <xdr:cNvPr id="583" name="直線コネクタ 582">
          <a:extLst>
            <a:ext uri="{FF2B5EF4-FFF2-40B4-BE49-F238E27FC236}">
              <a16:creationId xmlns:a16="http://schemas.microsoft.com/office/drawing/2014/main" id="{2A27D131-23CD-4ED4-8AC7-BDF1E674A72F}"/>
            </a:ext>
          </a:extLst>
        </xdr:cNvPr>
        <xdr:cNvCxnSpPr/>
      </xdr:nvCxnSpPr>
      <xdr:spPr>
        <a:xfrm flipV="1">
          <a:off x="12814300" y="179461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36484</xdr:rowOff>
    </xdr:from>
    <xdr:ext cx="405111" cy="259045"/>
    <xdr:sp macro="" textlink="">
      <xdr:nvSpPr>
        <xdr:cNvPr id="584" name="n_1aveValue【庁舎】&#10;有形固定資産減価償却率">
          <a:extLst>
            <a:ext uri="{FF2B5EF4-FFF2-40B4-BE49-F238E27FC236}">
              <a16:creationId xmlns:a16="http://schemas.microsoft.com/office/drawing/2014/main" id="{DDFB2A7D-91ED-44C7-A5EE-C034B1C3A0E8}"/>
            </a:ext>
          </a:extLst>
        </xdr:cNvPr>
        <xdr:cNvSpPr txBox="1"/>
      </xdr:nvSpPr>
      <xdr:spPr>
        <a:xfrm>
          <a:off x="152660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29953</xdr:rowOff>
    </xdr:from>
    <xdr:ext cx="405111" cy="259045"/>
    <xdr:sp macro="" textlink="">
      <xdr:nvSpPr>
        <xdr:cNvPr id="585" name="n_2aveValue【庁舎】&#10;有形固定資産減価償却率">
          <a:extLst>
            <a:ext uri="{FF2B5EF4-FFF2-40B4-BE49-F238E27FC236}">
              <a16:creationId xmlns:a16="http://schemas.microsoft.com/office/drawing/2014/main" id="{E65866DE-EED0-4D06-92DA-CCB28DA815C7}"/>
            </a:ext>
          </a:extLst>
        </xdr:cNvPr>
        <xdr:cNvSpPr txBox="1"/>
      </xdr:nvSpPr>
      <xdr:spPr>
        <a:xfrm>
          <a:off x="14389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15257</xdr:rowOff>
    </xdr:from>
    <xdr:ext cx="405111" cy="259045"/>
    <xdr:sp macro="" textlink="">
      <xdr:nvSpPr>
        <xdr:cNvPr id="586" name="n_3aveValue【庁舎】&#10;有形固定資産減価償却率">
          <a:extLst>
            <a:ext uri="{FF2B5EF4-FFF2-40B4-BE49-F238E27FC236}">
              <a16:creationId xmlns:a16="http://schemas.microsoft.com/office/drawing/2014/main" id="{EF1CEB1F-E71C-49AF-80E9-CA71F01771D3}"/>
            </a:ext>
          </a:extLst>
        </xdr:cNvPr>
        <xdr:cNvSpPr txBox="1"/>
      </xdr:nvSpPr>
      <xdr:spPr>
        <a:xfrm>
          <a:off x="13500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161489</xdr:rowOff>
    </xdr:from>
    <xdr:ext cx="405111" cy="259045"/>
    <xdr:sp macro="" textlink="">
      <xdr:nvSpPr>
        <xdr:cNvPr id="587" name="n_4aveValue【庁舎】&#10;有形固定資産減価償却率">
          <a:extLst>
            <a:ext uri="{FF2B5EF4-FFF2-40B4-BE49-F238E27FC236}">
              <a16:creationId xmlns:a16="http://schemas.microsoft.com/office/drawing/2014/main" id="{297BE5C0-3320-44EB-8AF4-70B33589ACA9}"/>
            </a:ext>
          </a:extLst>
        </xdr:cNvPr>
        <xdr:cNvSpPr txBox="1"/>
      </xdr:nvSpPr>
      <xdr:spPr>
        <a:xfrm>
          <a:off x="12611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45556</xdr:rowOff>
    </xdr:from>
    <xdr:ext cx="405111" cy="259045"/>
    <xdr:sp macro="" textlink="">
      <xdr:nvSpPr>
        <xdr:cNvPr id="588" name="n_1mainValue【庁舎】&#10;有形固定資産減価償却率">
          <a:extLst>
            <a:ext uri="{FF2B5EF4-FFF2-40B4-BE49-F238E27FC236}">
              <a16:creationId xmlns:a16="http://schemas.microsoft.com/office/drawing/2014/main" id="{F2BBA845-4017-434C-BE83-2D98A0B55E85}"/>
            </a:ext>
          </a:extLst>
        </xdr:cNvPr>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589" name="n_2mainValue【庁舎】&#10;有形固定資産減価償却率">
          <a:extLst>
            <a:ext uri="{FF2B5EF4-FFF2-40B4-BE49-F238E27FC236}">
              <a16:creationId xmlns:a16="http://schemas.microsoft.com/office/drawing/2014/main" id="{10FF1A21-DCF3-4B50-AF02-115EEF741DB1}"/>
            </a:ext>
          </a:extLst>
        </xdr:cNvPr>
        <xdr:cNvSpPr txBox="1"/>
      </xdr:nvSpPr>
      <xdr:spPr>
        <a:xfrm>
          <a:off x="14389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11265</xdr:rowOff>
    </xdr:from>
    <xdr:ext cx="405111" cy="259045"/>
    <xdr:sp macro="" textlink="">
      <xdr:nvSpPr>
        <xdr:cNvPr id="590" name="n_3mainValue【庁舎】&#10;有形固定資産減価償却率">
          <a:extLst>
            <a:ext uri="{FF2B5EF4-FFF2-40B4-BE49-F238E27FC236}">
              <a16:creationId xmlns:a16="http://schemas.microsoft.com/office/drawing/2014/main" id="{1AF636C5-705E-4B93-8E8D-7968E4B38C7E}"/>
            </a:ext>
          </a:extLst>
        </xdr:cNvPr>
        <xdr:cNvSpPr txBox="1"/>
      </xdr:nvSpPr>
      <xdr:spPr>
        <a:xfrm>
          <a:off x="13500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163847</xdr:rowOff>
    </xdr:from>
    <xdr:ext cx="405111" cy="259045"/>
    <xdr:sp macro="" textlink="">
      <xdr:nvSpPr>
        <xdr:cNvPr id="591" name="n_4mainValue【庁舎】&#10;有形固定資産減価償却率">
          <a:extLst>
            <a:ext uri="{FF2B5EF4-FFF2-40B4-BE49-F238E27FC236}">
              <a16:creationId xmlns:a16="http://schemas.microsoft.com/office/drawing/2014/main" id="{44C55CA9-C045-428C-A790-6605952FC06D}"/>
            </a:ext>
          </a:extLst>
        </xdr:cNvPr>
        <xdr:cNvSpPr txBox="1"/>
      </xdr:nvSpPr>
      <xdr:spPr>
        <a:xfrm>
          <a:off x="12611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2" name="正方形/長方形 591">
          <a:extLst>
            <a:ext uri="{FF2B5EF4-FFF2-40B4-BE49-F238E27FC236}">
              <a16:creationId xmlns:a16="http://schemas.microsoft.com/office/drawing/2014/main" id="{D568E8E5-4882-4DB4-9AED-40D2C9C488E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3" name="正方形/長方形 592">
          <a:extLst>
            <a:ext uri="{FF2B5EF4-FFF2-40B4-BE49-F238E27FC236}">
              <a16:creationId xmlns:a16="http://schemas.microsoft.com/office/drawing/2014/main" id="{06EEAD9D-21A1-47EC-8F51-D3E81C8AAE5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4" name="正方形/長方形 593">
          <a:extLst>
            <a:ext uri="{FF2B5EF4-FFF2-40B4-BE49-F238E27FC236}">
              <a16:creationId xmlns:a16="http://schemas.microsoft.com/office/drawing/2014/main" id="{4D178669-F843-4C10-9188-2C614597AC8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5" name="正方形/長方形 594">
          <a:extLst>
            <a:ext uri="{FF2B5EF4-FFF2-40B4-BE49-F238E27FC236}">
              <a16:creationId xmlns:a16="http://schemas.microsoft.com/office/drawing/2014/main" id="{4A6E050A-86F0-4742-9E14-F7B2916427E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6" name="正方形/長方形 595">
          <a:extLst>
            <a:ext uri="{FF2B5EF4-FFF2-40B4-BE49-F238E27FC236}">
              <a16:creationId xmlns:a16="http://schemas.microsoft.com/office/drawing/2014/main" id="{621CBB4A-D229-4C77-85DD-3912441AF93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7" name="正方形/長方形 596">
          <a:extLst>
            <a:ext uri="{FF2B5EF4-FFF2-40B4-BE49-F238E27FC236}">
              <a16:creationId xmlns:a16="http://schemas.microsoft.com/office/drawing/2014/main" id="{BA981B63-B26D-4515-AABE-BAD03A341AB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8" name="正方形/長方形 597">
          <a:extLst>
            <a:ext uri="{FF2B5EF4-FFF2-40B4-BE49-F238E27FC236}">
              <a16:creationId xmlns:a16="http://schemas.microsoft.com/office/drawing/2014/main" id="{4F90543B-BF1D-421D-B8BB-23E052A129C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9" name="正方形/長方形 598">
          <a:extLst>
            <a:ext uri="{FF2B5EF4-FFF2-40B4-BE49-F238E27FC236}">
              <a16:creationId xmlns:a16="http://schemas.microsoft.com/office/drawing/2014/main" id="{70521FA6-3550-418E-8ED5-0A864F3862F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0" name="テキスト ボックス 599">
          <a:extLst>
            <a:ext uri="{FF2B5EF4-FFF2-40B4-BE49-F238E27FC236}">
              <a16:creationId xmlns:a16="http://schemas.microsoft.com/office/drawing/2014/main" id="{1BF04575-0C32-42EA-8655-841DCC904BD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1" name="直線コネクタ 600">
          <a:extLst>
            <a:ext uri="{FF2B5EF4-FFF2-40B4-BE49-F238E27FC236}">
              <a16:creationId xmlns:a16="http://schemas.microsoft.com/office/drawing/2014/main" id="{8BE1BEAF-C039-4E52-BFA0-801FE1EB910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2" name="直線コネクタ 601">
          <a:extLst>
            <a:ext uri="{FF2B5EF4-FFF2-40B4-BE49-F238E27FC236}">
              <a16:creationId xmlns:a16="http://schemas.microsoft.com/office/drawing/2014/main" id="{3102CF23-94FB-4E17-8AED-7D04F28A2A3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3" name="テキスト ボックス 602">
          <a:extLst>
            <a:ext uri="{FF2B5EF4-FFF2-40B4-BE49-F238E27FC236}">
              <a16:creationId xmlns:a16="http://schemas.microsoft.com/office/drawing/2014/main" id="{62E1EFF6-F9A8-43E8-B76D-83552DEB09F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4" name="直線コネクタ 603">
          <a:extLst>
            <a:ext uri="{FF2B5EF4-FFF2-40B4-BE49-F238E27FC236}">
              <a16:creationId xmlns:a16="http://schemas.microsoft.com/office/drawing/2014/main" id="{B9316DFA-C333-484D-9BA8-5897C83D953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5" name="テキスト ボックス 604">
          <a:extLst>
            <a:ext uri="{FF2B5EF4-FFF2-40B4-BE49-F238E27FC236}">
              <a16:creationId xmlns:a16="http://schemas.microsoft.com/office/drawing/2014/main" id="{4CE73371-3905-46B2-8769-6928BD062DA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6" name="直線コネクタ 605">
          <a:extLst>
            <a:ext uri="{FF2B5EF4-FFF2-40B4-BE49-F238E27FC236}">
              <a16:creationId xmlns:a16="http://schemas.microsoft.com/office/drawing/2014/main" id="{015641FB-0CEF-4EC0-B1E8-E3B3CECE127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7" name="テキスト ボックス 606">
          <a:extLst>
            <a:ext uri="{FF2B5EF4-FFF2-40B4-BE49-F238E27FC236}">
              <a16:creationId xmlns:a16="http://schemas.microsoft.com/office/drawing/2014/main" id="{DB8E6252-B221-47CA-BDB9-1016A2D7B8C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8" name="直線コネクタ 607">
          <a:extLst>
            <a:ext uri="{FF2B5EF4-FFF2-40B4-BE49-F238E27FC236}">
              <a16:creationId xmlns:a16="http://schemas.microsoft.com/office/drawing/2014/main" id="{CA745E10-249B-465B-BC44-DB90B43F194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9" name="テキスト ボックス 608">
          <a:extLst>
            <a:ext uri="{FF2B5EF4-FFF2-40B4-BE49-F238E27FC236}">
              <a16:creationId xmlns:a16="http://schemas.microsoft.com/office/drawing/2014/main" id="{65569A84-DEBC-4D43-8722-F178C304C94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0" name="直線コネクタ 609">
          <a:extLst>
            <a:ext uri="{FF2B5EF4-FFF2-40B4-BE49-F238E27FC236}">
              <a16:creationId xmlns:a16="http://schemas.microsoft.com/office/drawing/2014/main" id="{58B396E1-D157-49D3-987C-7C4E58ED293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1" name="テキスト ボックス 610">
          <a:extLst>
            <a:ext uri="{FF2B5EF4-FFF2-40B4-BE49-F238E27FC236}">
              <a16:creationId xmlns:a16="http://schemas.microsoft.com/office/drawing/2014/main" id="{9D8C57BE-6635-46D9-AE94-F66FFB7842E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2" name="直線コネクタ 611">
          <a:extLst>
            <a:ext uri="{FF2B5EF4-FFF2-40B4-BE49-F238E27FC236}">
              <a16:creationId xmlns:a16="http://schemas.microsoft.com/office/drawing/2014/main" id="{5BA2A9AA-CCC4-4D32-996C-80140B2B0D8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3" name="テキスト ボックス 612">
          <a:extLst>
            <a:ext uri="{FF2B5EF4-FFF2-40B4-BE49-F238E27FC236}">
              <a16:creationId xmlns:a16="http://schemas.microsoft.com/office/drawing/2014/main" id="{F2DE0526-14D6-4D40-B2D2-0E8479352EA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4" name="直線コネクタ 613">
          <a:extLst>
            <a:ext uri="{FF2B5EF4-FFF2-40B4-BE49-F238E27FC236}">
              <a16:creationId xmlns:a16="http://schemas.microsoft.com/office/drawing/2014/main" id="{7B4F6D7F-D8D7-4AB9-949C-82618DF1E83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5" name="テキスト ボックス 614">
          <a:extLst>
            <a:ext uri="{FF2B5EF4-FFF2-40B4-BE49-F238E27FC236}">
              <a16:creationId xmlns:a16="http://schemas.microsoft.com/office/drawing/2014/main" id="{F1947346-C965-40FB-B00F-A29CAB78A5E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6" name="【庁舎】&#10;一人当たり面積グラフ枠">
          <a:extLst>
            <a:ext uri="{FF2B5EF4-FFF2-40B4-BE49-F238E27FC236}">
              <a16:creationId xmlns:a16="http://schemas.microsoft.com/office/drawing/2014/main" id="{05EAD8A1-78F7-4E31-B8EC-E88FC07599E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617" name="直線コネクタ 616">
          <a:extLst>
            <a:ext uri="{FF2B5EF4-FFF2-40B4-BE49-F238E27FC236}">
              <a16:creationId xmlns:a16="http://schemas.microsoft.com/office/drawing/2014/main" id="{9D5F0DE4-A1C6-489E-BD6F-9E62CB2EB378}"/>
            </a:ext>
          </a:extLst>
        </xdr:cNvPr>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618" name="【庁舎】&#10;一人当たり面積最小値テキスト">
          <a:extLst>
            <a:ext uri="{FF2B5EF4-FFF2-40B4-BE49-F238E27FC236}">
              <a16:creationId xmlns:a16="http://schemas.microsoft.com/office/drawing/2014/main" id="{6BF3CEB7-18C8-4D14-8808-912CA01694B7}"/>
            </a:ext>
          </a:extLst>
        </xdr:cNvPr>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619" name="直線コネクタ 618">
          <a:extLst>
            <a:ext uri="{FF2B5EF4-FFF2-40B4-BE49-F238E27FC236}">
              <a16:creationId xmlns:a16="http://schemas.microsoft.com/office/drawing/2014/main" id="{1124C4A3-5AC8-410F-8337-B026B9FED820}"/>
            </a:ext>
          </a:extLst>
        </xdr:cNvPr>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620" name="【庁舎】&#10;一人当たり面積最大値テキスト">
          <a:extLst>
            <a:ext uri="{FF2B5EF4-FFF2-40B4-BE49-F238E27FC236}">
              <a16:creationId xmlns:a16="http://schemas.microsoft.com/office/drawing/2014/main" id="{9BCA5E2A-2825-4DB0-8C72-84CDD65E5D7F}"/>
            </a:ext>
          </a:extLst>
        </xdr:cNvPr>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621" name="直線コネクタ 620">
          <a:extLst>
            <a:ext uri="{FF2B5EF4-FFF2-40B4-BE49-F238E27FC236}">
              <a16:creationId xmlns:a16="http://schemas.microsoft.com/office/drawing/2014/main" id="{60D2070F-0FCE-4936-A709-72FA7C6675EB}"/>
            </a:ext>
          </a:extLst>
        </xdr:cNvPr>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33763</xdr:rowOff>
    </xdr:from>
    <xdr:ext cx="469744" cy="259045"/>
    <xdr:sp macro="" textlink="">
      <xdr:nvSpPr>
        <xdr:cNvPr id="622" name="【庁舎】&#10;一人当たり面積平均値テキスト">
          <a:extLst>
            <a:ext uri="{FF2B5EF4-FFF2-40B4-BE49-F238E27FC236}">
              <a16:creationId xmlns:a16="http://schemas.microsoft.com/office/drawing/2014/main" id="{62130611-F30E-4D7F-9B19-0C6C962D5086}"/>
            </a:ext>
          </a:extLst>
        </xdr:cNvPr>
        <xdr:cNvSpPr txBox="1"/>
      </xdr:nvSpPr>
      <xdr:spPr>
        <a:xfrm>
          <a:off x="22199600" y="18036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623" name="フローチャート: 判断 622">
          <a:extLst>
            <a:ext uri="{FF2B5EF4-FFF2-40B4-BE49-F238E27FC236}">
              <a16:creationId xmlns:a16="http://schemas.microsoft.com/office/drawing/2014/main" id="{2C78F1DC-FEA2-4B06-919F-632DFB5470CC}"/>
            </a:ext>
          </a:extLst>
        </xdr:cNvPr>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624" name="フローチャート: 判断 623">
          <a:extLst>
            <a:ext uri="{FF2B5EF4-FFF2-40B4-BE49-F238E27FC236}">
              <a16:creationId xmlns:a16="http://schemas.microsoft.com/office/drawing/2014/main" id="{6AF24FC6-737F-4B8B-B55F-CE82BDC118D1}"/>
            </a:ext>
          </a:extLst>
        </xdr:cNvPr>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625" name="フローチャート: 判断 624">
          <a:extLst>
            <a:ext uri="{FF2B5EF4-FFF2-40B4-BE49-F238E27FC236}">
              <a16:creationId xmlns:a16="http://schemas.microsoft.com/office/drawing/2014/main" id="{D487BE25-B887-4C29-A824-D43A420D67D5}"/>
            </a:ext>
          </a:extLst>
        </xdr:cNvPr>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626" name="フローチャート: 判断 625">
          <a:extLst>
            <a:ext uri="{FF2B5EF4-FFF2-40B4-BE49-F238E27FC236}">
              <a16:creationId xmlns:a16="http://schemas.microsoft.com/office/drawing/2014/main" id="{F992E5CD-53C2-4AAF-A0AF-FE7C134F5FA2}"/>
            </a:ext>
          </a:extLst>
        </xdr:cNvPr>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627" name="フローチャート: 判断 626">
          <a:extLst>
            <a:ext uri="{FF2B5EF4-FFF2-40B4-BE49-F238E27FC236}">
              <a16:creationId xmlns:a16="http://schemas.microsoft.com/office/drawing/2014/main" id="{CE138F21-16C3-4150-8625-10DC5CB63B7B}"/>
            </a:ext>
          </a:extLst>
        </xdr:cNvPr>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399312F6-3C4C-4174-A537-DE989AE04D3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45E5CCAE-5623-4470-BEBA-050F7856860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9C032216-4D2F-482F-80A6-207E51E29F7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FA21AD83-7C13-4CC7-9521-3595F3AA0FB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EE50FBF8-BD36-42DF-8CCE-F1A2470AE1A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18869</xdr:rowOff>
    </xdr:from>
    <xdr:to>
      <xdr:col>116</xdr:col>
      <xdr:colOff>114300</xdr:colOff>
      <xdr:row>104</xdr:row>
      <xdr:rowOff>120469</xdr:rowOff>
    </xdr:to>
    <xdr:sp macro="" textlink="">
      <xdr:nvSpPr>
        <xdr:cNvPr id="633" name="楕円 632">
          <a:extLst>
            <a:ext uri="{FF2B5EF4-FFF2-40B4-BE49-F238E27FC236}">
              <a16:creationId xmlns:a16="http://schemas.microsoft.com/office/drawing/2014/main" id="{0A7E8A13-EFD7-4871-9405-F4363E92ADD4}"/>
            </a:ext>
          </a:extLst>
        </xdr:cNvPr>
        <xdr:cNvSpPr/>
      </xdr:nvSpPr>
      <xdr:spPr>
        <a:xfrm>
          <a:off x="221107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41746</xdr:rowOff>
    </xdr:from>
    <xdr:ext cx="469744" cy="259045"/>
    <xdr:sp macro="" textlink="">
      <xdr:nvSpPr>
        <xdr:cNvPr id="634" name="【庁舎】&#10;一人当たり面積該当値テキスト">
          <a:extLst>
            <a:ext uri="{FF2B5EF4-FFF2-40B4-BE49-F238E27FC236}">
              <a16:creationId xmlns:a16="http://schemas.microsoft.com/office/drawing/2014/main" id="{4A8CADAE-2143-44E1-B53A-C6B8301BED77}"/>
            </a:ext>
          </a:extLst>
        </xdr:cNvPr>
        <xdr:cNvSpPr txBox="1"/>
      </xdr:nvSpPr>
      <xdr:spPr>
        <a:xfrm>
          <a:off x="22199600" y="177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40639</xdr:rowOff>
    </xdr:from>
    <xdr:to>
      <xdr:col>112</xdr:col>
      <xdr:colOff>38100</xdr:colOff>
      <xdr:row>104</xdr:row>
      <xdr:rowOff>142239</xdr:rowOff>
    </xdr:to>
    <xdr:sp macro="" textlink="">
      <xdr:nvSpPr>
        <xdr:cNvPr id="635" name="楕円 634">
          <a:extLst>
            <a:ext uri="{FF2B5EF4-FFF2-40B4-BE49-F238E27FC236}">
              <a16:creationId xmlns:a16="http://schemas.microsoft.com/office/drawing/2014/main" id="{2D612CE0-B9CC-45DB-B53E-4AB7E84929A5}"/>
            </a:ext>
          </a:extLst>
        </xdr:cNvPr>
        <xdr:cNvSpPr/>
      </xdr:nvSpPr>
      <xdr:spPr>
        <a:xfrm>
          <a:off x="21272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69669</xdr:rowOff>
    </xdr:from>
    <xdr:to>
      <xdr:col>116</xdr:col>
      <xdr:colOff>63500</xdr:colOff>
      <xdr:row>104</xdr:row>
      <xdr:rowOff>91439</xdr:rowOff>
    </xdr:to>
    <xdr:cxnSp macro="">
      <xdr:nvCxnSpPr>
        <xdr:cNvPr id="636" name="直線コネクタ 635">
          <a:extLst>
            <a:ext uri="{FF2B5EF4-FFF2-40B4-BE49-F238E27FC236}">
              <a16:creationId xmlns:a16="http://schemas.microsoft.com/office/drawing/2014/main" id="{14068CC7-80BB-48D5-B9A1-5D3A0C581831}"/>
            </a:ext>
          </a:extLst>
        </xdr:cNvPr>
        <xdr:cNvCxnSpPr/>
      </xdr:nvCxnSpPr>
      <xdr:spPr>
        <a:xfrm flipV="1">
          <a:off x="21323300" y="17900469"/>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55880</xdr:rowOff>
    </xdr:from>
    <xdr:to>
      <xdr:col>107</xdr:col>
      <xdr:colOff>101600</xdr:colOff>
      <xdr:row>104</xdr:row>
      <xdr:rowOff>157480</xdr:rowOff>
    </xdr:to>
    <xdr:sp macro="" textlink="">
      <xdr:nvSpPr>
        <xdr:cNvPr id="637" name="楕円 636">
          <a:extLst>
            <a:ext uri="{FF2B5EF4-FFF2-40B4-BE49-F238E27FC236}">
              <a16:creationId xmlns:a16="http://schemas.microsoft.com/office/drawing/2014/main" id="{BD30B1B7-CBA6-4F15-8BF6-75ABBCEB7D1C}"/>
            </a:ext>
          </a:extLst>
        </xdr:cNvPr>
        <xdr:cNvSpPr/>
      </xdr:nvSpPr>
      <xdr:spPr>
        <a:xfrm>
          <a:off x="20383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91439</xdr:rowOff>
    </xdr:from>
    <xdr:to>
      <xdr:col>111</xdr:col>
      <xdr:colOff>177800</xdr:colOff>
      <xdr:row>104</xdr:row>
      <xdr:rowOff>106680</xdr:rowOff>
    </xdr:to>
    <xdr:cxnSp macro="">
      <xdr:nvCxnSpPr>
        <xdr:cNvPr id="638" name="直線コネクタ 637">
          <a:extLst>
            <a:ext uri="{FF2B5EF4-FFF2-40B4-BE49-F238E27FC236}">
              <a16:creationId xmlns:a16="http://schemas.microsoft.com/office/drawing/2014/main" id="{DDBA57F6-F023-4137-A9E1-FBA9BE70DA86}"/>
            </a:ext>
          </a:extLst>
        </xdr:cNvPr>
        <xdr:cNvCxnSpPr/>
      </xdr:nvCxnSpPr>
      <xdr:spPr>
        <a:xfrm flipV="1">
          <a:off x="20434300" y="179222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77651</xdr:rowOff>
    </xdr:from>
    <xdr:to>
      <xdr:col>102</xdr:col>
      <xdr:colOff>165100</xdr:colOff>
      <xdr:row>105</xdr:row>
      <xdr:rowOff>7801</xdr:rowOff>
    </xdr:to>
    <xdr:sp macro="" textlink="">
      <xdr:nvSpPr>
        <xdr:cNvPr id="639" name="楕円 638">
          <a:extLst>
            <a:ext uri="{FF2B5EF4-FFF2-40B4-BE49-F238E27FC236}">
              <a16:creationId xmlns:a16="http://schemas.microsoft.com/office/drawing/2014/main" id="{9CA2B5FA-A4E9-415F-8F0C-8A0F7B9E9A56}"/>
            </a:ext>
          </a:extLst>
        </xdr:cNvPr>
        <xdr:cNvSpPr/>
      </xdr:nvSpPr>
      <xdr:spPr>
        <a:xfrm>
          <a:off x="194945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106680</xdr:rowOff>
    </xdr:from>
    <xdr:to>
      <xdr:col>107</xdr:col>
      <xdr:colOff>50800</xdr:colOff>
      <xdr:row>104</xdr:row>
      <xdr:rowOff>128451</xdr:rowOff>
    </xdr:to>
    <xdr:cxnSp macro="">
      <xdr:nvCxnSpPr>
        <xdr:cNvPr id="640" name="直線コネクタ 639">
          <a:extLst>
            <a:ext uri="{FF2B5EF4-FFF2-40B4-BE49-F238E27FC236}">
              <a16:creationId xmlns:a16="http://schemas.microsoft.com/office/drawing/2014/main" id="{3D937547-8F40-48DD-93C6-9AF2C3392916}"/>
            </a:ext>
          </a:extLst>
        </xdr:cNvPr>
        <xdr:cNvCxnSpPr/>
      </xdr:nvCxnSpPr>
      <xdr:spPr>
        <a:xfrm flipV="1">
          <a:off x="19545300" y="1793748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97245</xdr:rowOff>
    </xdr:from>
    <xdr:to>
      <xdr:col>98</xdr:col>
      <xdr:colOff>38100</xdr:colOff>
      <xdr:row>105</xdr:row>
      <xdr:rowOff>27395</xdr:rowOff>
    </xdr:to>
    <xdr:sp macro="" textlink="">
      <xdr:nvSpPr>
        <xdr:cNvPr id="641" name="楕円 640">
          <a:extLst>
            <a:ext uri="{FF2B5EF4-FFF2-40B4-BE49-F238E27FC236}">
              <a16:creationId xmlns:a16="http://schemas.microsoft.com/office/drawing/2014/main" id="{ED261A73-3662-4AED-938B-054B77696D5D}"/>
            </a:ext>
          </a:extLst>
        </xdr:cNvPr>
        <xdr:cNvSpPr/>
      </xdr:nvSpPr>
      <xdr:spPr>
        <a:xfrm>
          <a:off x="18605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128451</xdr:rowOff>
    </xdr:from>
    <xdr:to>
      <xdr:col>102</xdr:col>
      <xdr:colOff>114300</xdr:colOff>
      <xdr:row>104</xdr:row>
      <xdr:rowOff>148045</xdr:rowOff>
    </xdr:to>
    <xdr:cxnSp macro="">
      <xdr:nvCxnSpPr>
        <xdr:cNvPr id="642" name="直線コネクタ 641">
          <a:extLst>
            <a:ext uri="{FF2B5EF4-FFF2-40B4-BE49-F238E27FC236}">
              <a16:creationId xmlns:a16="http://schemas.microsoft.com/office/drawing/2014/main" id="{41DCF91F-5E46-4586-B407-07206553CD9A}"/>
            </a:ext>
          </a:extLst>
        </xdr:cNvPr>
        <xdr:cNvCxnSpPr/>
      </xdr:nvCxnSpPr>
      <xdr:spPr>
        <a:xfrm flipV="1">
          <a:off x="18656300" y="1795925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170922</xdr:rowOff>
    </xdr:from>
    <xdr:ext cx="469744" cy="259045"/>
    <xdr:sp macro="" textlink="">
      <xdr:nvSpPr>
        <xdr:cNvPr id="643" name="n_1aveValue【庁舎】&#10;一人当たり面積">
          <a:extLst>
            <a:ext uri="{FF2B5EF4-FFF2-40B4-BE49-F238E27FC236}">
              <a16:creationId xmlns:a16="http://schemas.microsoft.com/office/drawing/2014/main" id="{FD715394-33CE-47E3-B406-7EE18870B74B}"/>
            </a:ext>
          </a:extLst>
        </xdr:cNvPr>
        <xdr:cNvSpPr txBox="1"/>
      </xdr:nvSpPr>
      <xdr:spPr>
        <a:xfrm>
          <a:off x="21075727" y="1817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44104</xdr:rowOff>
    </xdr:from>
    <xdr:ext cx="469744" cy="259045"/>
    <xdr:sp macro="" textlink="">
      <xdr:nvSpPr>
        <xdr:cNvPr id="644" name="n_2aveValue【庁舎】&#10;一人当たり面積">
          <a:extLst>
            <a:ext uri="{FF2B5EF4-FFF2-40B4-BE49-F238E27FC236}">
              <a16:creationId xmlns:a16="http://schemas.microsoft.com/office/drawing/2014/main" id="{2180E969-1417-4B64-B0E1-41C8924337F8}"/>
            </a:ext>
          </a:extLst>
        </xdr:cNvPr>
        <xdr:cNvSpPr txBox="1"/>
      </xdr:nvSpPr>
      <xdr:spPr>
        <a:xfrm>
          <a:off x="20199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63698</xdr:rowOff>
    </xdr:from>
    <xdr:ext cx="469744" cy="259045"/>
    <xdr:sp macro="" textlink="">
      <xdr:nvSpPr>
        <xdr:cNvPr id="645" name="n_3aveValue【庁舎】&#10;一人当たり面積">
          <a:extLst>
            <a:ext uri="{FF2B5EF4-FFF2-40B4-BE49-F238E27FC236}">
              <a16:creationId xmlns:a16="http://schemas.microsoft.com/office/drawing/2014/main" id="{4633D2B1-8CBB-4C6B-AC69-A39C5CDE22A1}"/>
            </a:ext>
          </a:extLst>
        </xdr:cNvPr>
        <xdr:cNvSpPr txBox="1"/>
      </xdr:nvSpPr>
      <xdr:spPr>
        <a:xfrm>
          <a:off x="19310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6004</xdr:rowOff>
    </xdr:from>
    <xdr:ext cx="469744" cy="259045"/>
    <xdr:sp macro="" textlink="">
      <xdr:nvSpPr>
        <xdr:cNvPr id="646" name="n_4aveValue【庁舎】&#10;一人当たり面積">
          <a:extLst>
            <a:ext uri="{FF2B5EF4-FFF2-40B4-BE49-F238E27FC236}">
              <a16:creationId xmlns:a16="http://schemas.microsoft.com/office/drawing/2014/main" id="{86E34E28-D488-46B1-8317-0F8489474849}"/>
            </a:ext>
          </a:extLst>
        </xdr:cNvPr>
        <xdr:cNvSpPr txBox="1"/>
      </xdr:nvSpPr>
      <xdr:spPr>
        <a:xfrm>
          <a:off x="18421427" y="1817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158766</xdr:rowOff>
    </xdr:from>
    <xdr:ext cx="469744" cy="259045"/>
    <xdr:sp macro="" textlink="">
      <xdr:nvSpPr>
        <xdr:cNvPr id="647" name="n_1mainValue【庁舎】&#10;一人当たり面積">
          <a:extLst>
            <a:ext uri="{FF2B5EF4-FFF2-40B4-BE49-F238E27FC236}">
              <a16:creationId xmlns:a16="http://schemas.microsoft.com/office/drawing/2014/main" id="{52C4EEB6-78FC-497F-BB41-805DDA1CE34D}"/>
            </a:ext>
          </a:extLst>
        </xdr:cNvPr>
        <xdr:cNvSpPr txBox="1"/>
      </xdr:nvSpPr>
      <xdr:spPr>
        <a:xfrm>
          <a:off x="210757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2557</xdr:rowOff>
    </xdr:from>
    <xdr:ext cx="469744" cy="259045"/>
    <xdr:sp macro="" textlink="">
      <xdr:nvSpPr>
        <xdr:cNvPr id="648" name="n_2mainValue【庁舎】&#10;一人当たり面積">
          <a:extLst>
            <a:ext uri="{FF2B5EF4-FFF2-40B4-BE49-F238E27FC236}">
              <a16:creationId xmlns:a16="http://schemas.microsoft.com/office/drawing/2014/main" id="{6F697914-3115-4AA9-AA43-B5B5BA8D0547}"/>
            </a:ext>
          </a:extLst>
        </xdr:cNvPr>
        <xdr:cNvSpPr txBox="1"/>
      </xdr:nvSpPr>
      <xdr:spPr>
        <a:xfrm>
          <a:off x="201994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24328</xdr:rowOff>
    </xdr:from>
    <xdr:ext cx="469744" cy="259045"/>
    <xdr:sp macro="" textlink="">
      <xdr:nvSpPr>
        <xdr:cNvPr id="649" name="n_3mainValue【庁舎】&#10;一人当たり面積">
          <a:extLst>
            <a:ext uri="{FF2B5EF4-FFF2-40B4-BE49-F238E27FC236}">
              <a16:creationId xmlns:a16="http://schemas.microsoft.com/office/drawing/2014/main" id="{F89BA334-06D9-402C-8E63-B682B4543FBD}"/>
            </a:ext>
          </a:extLst>
        </xdr:cNvPr>
        <xdr:cNvSpPr txBox="1"/>
      </xdr:nvSpPr>
      <xdr:spPr>
        <a:xfrm>
          <a:off x="19310427" y="1768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43922</xdr:rowOff>
    </xdr:from>
    <xdr:ext cx="469744" cy="259045"/>
    <xdr:sp macro="" textlink="">
      <xdr:nvSpPr>
        <xdr:cNvPr id="650" name="n_4mainValue【庁舎】&#10;一人当たり面積">
          <a:extLst>
            <a:ext uri="{FF2B5EF4-FFF2-40B4-BE49-F238E27FC236}">
              <a16:creationId xmlns:a16="http://schemas.microsoft.com/office/drawing/2014/main" id="{14A51CE4-200C-4566-9DCF-91D50872F1EF}"/>
            </a:ext>
          </a:extLst>
        </xdr:cNvPr>
        <xdr:cNvSpPr txBox="1"/>
      </xdr:nvSpPr>
      <xdr:spPr>
        <a:xfrm>
          <a:off x="18421427" y="177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1" name="正方形/長方形 650">
          <a:extLst>
            <a:ext uri="{FF2B5EF4-FFF2-40B4-BE49-F238E27FC236}">
              <a16:creationId xmlns:a16="http://schemas.microsoft.com/office/drawing/2014/main" id="{31D8C43F-B958-4687-8B97-A13D861BE19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2" name="正方形/長方形 651">
          <a:extLst>
            <a:ext uri="{FF2B5EF4-FFF2-40B4-BE49-F238E27FC236}">
              <a16:creationId xmlns:a16="http://schemas.microsoft.com/office/drawing/2014/main" id="{4AA3D9A5-4C04-4269-9F18-F0E7D522807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3" name="テキスト ボックス 652">
          <a:extLst>
            <a:ext uri="{FF2B5EF4-FFF2-40B4-BE49-F238E27FC236}">
              <a16:creationId xmlns:a16="http://schemas.microsoft.com/office/drawing/2014/main" id="{28AC3E87-93F6-4566-979C-45A32BC5A4F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類似団体と比較して特に有形固定資産減価償却率が高いのは、</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一般廃棄物処理施設</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当町の</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一般廃棄物処理施設</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は、近隣自治体と広域で行政事務組合を形成し、</a:t>
          </a:r>
          <a:r>
            <a:rPr kumimoji="1" lang="ja-JP" altLang="en-US" sz="1100" b="0" i="0" baseline="0">
              <a:solidFill>
                <a:schemeClr val="dk1"/>
              </a:solidFill>
              <a:effectLst/>
              <a:latin typeface="+mn-lt"/>
              <a:ea typeface="+mn-ea"/>
              <a:cs typeface="+mn-cs"/>
            </a:rPr>
            <a:t>近年</a:t>
          </a:r>
          <a:r>
            <a:rPr kumimoji="1" lang="ja-JP" altLang="ja-JP" sz="1100" b="0" i="0" baseline="0">
              <a:solidFill>
                <a:schemeClr val="dk1"/>
              </a:solidFill>
              <a:effectLst/>
              <a:latin typeface="+mn-lt"/>
              <a:ea typeface="+mn-ea"/>
              <a:cs typeface="+mn-cs"/>
            </a:rPr>
            <a:t>に</a:t>
          </a:r>
          <a:r>
            <a:rPr kumimoji="1" lang="ja-JP" altLang="en-US" sz="1100" b="0" i="0" baseline="0">
              <a:solidFill>
                <a:schemeClr val="dk1"/>
              </a:solidFill>
              <a:effectLst/>
              <a:latin typeface="+mn-lt"/>
              <a:ea typeface="+mn-ea"/>
              <a:cs typeface="+mn-cs"/>
            </a:rPr>
            <a:t>施設の建替</a:t>
          </a:r>
          <a:r>
            <a:rPr kumimoji="1" lang="ja-JP" altLang="ja-JP" sz="1100" b="0" i="0" baseline="0">
              <a:solidFill>
                <a:schemeClr val="dk1"/>
              </a:solidFill>
              <a:effectLst/>
              <a:latin typeface="+mn-lt"/>
              <a:ea typeface="+mn-ea"/>
              <a:cs typeface="+mn-cs"/>
            </a:rPr>
            <a:t>が計画されている</a:t>
          </a:r>
          <a:r>
            <a:rPr kumimoji="1" lang="ja-JP" altLang="en-US" sz="1100" b="0" i="0" baseline="0">
              <a:solidFill>
                <a:schemeClr val="dk1"/>
              </a:solidFill>
              <a:effectLst/>
              <a:latin typeface="+mn-lt"/>
              <a:ea typeface="+mn-ea"/>
              <a:cs typeface="+mn-cs"/>
            </a:rPr>
            <a:t>ため、</a:t>
          </a:r>
          <a:r>
            <a:rPr kumimoji="1" lang="ja-JP" altLang="ja-JP" sz="1100" b="0" i="0" baseline="0">
              <a:solidFill>
                <a:schemeClr val="dk1"/>
              </a:solidFill>
              <a:effectLst/>
              <a:latin typeface="+mn-lt"/>
              <a:ea typeface="+mn-ea"/>
              <a:cs typeface="+mn-cs"/>
            </a:rPr>
            <a:t>有形固定資産減価償却率</a:t>
          </a:r>
          <a:r>
            <a:rPr kumimoji="1" lang="ja-JP" altLang="en-US" sz="1100" b="0" i="0" baseline="0">
              <a:solidFill>
                <a:schemeClr val="dk1"/>
              </a:solidFill>
              <a:effectLst/>
              <a:latin typeface="+mn-lt"/>
              <a:ea typeface="+mn-ea"/>
              <a:cs typeface="+mn-cs"/>
            </a:rPr>
            <a:t>の改善が見込まれている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年度に</a:t>
          </a:r>
          <a:r>
            <a:rPr kumimoji="1" lang="ja-JP" altLang="en-US" sz="1100" b="0" i="0" baseline="0">
              <a:solidFill>
                <a:schemeClr val="dk1"/>
              </a:solidFill>
              <a:effectLst/>
              <a:latin typeface="+mn-lt"/>
              <a:ea typeface="+mn-ea"/>
              <a:cs typeface="+mn-cs"/>
            </a:rPr>
            <a:t>改定</a:t>
          </a:r>
          <a:r>
            <a:rPr kumimoji="1" lang="ja-JP" altLang="ja-JP" sz="1100" b="0" i="0" baseline="0">
              <a:solidFill>
                <a:schemeClr val="dk1"/>
              </a:solidFill>
              <a:effectLst/>
              <a:latin typeface="+mn-lt"/>
              <a:ea typeface="+mn-ea"/>
              <a:cs typeface="+mn-cs"/>
            </a:rPr>
            <a:t>した公共施設等総合管理計画に基づき、利用状況を把握した上で近傍に類似施設がある場合には統廃合や、老朽化が進んでいるものものについては施設を解体するなど、ストック改善に取り組んでいる。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5,533
5,505
30.94
4,795,780
4,596,706
188,731
2,598,361
4,570,067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本数値は、本年と過去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年の基準財政収入額と基準財政需要額の割合の平均をしたもので、各年の割合は、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となっており、前年と比較してやや減少しており、類似団体や県平均と比較しても低い数値となっている。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前年から割合が減少している主な要因は、基準財政需要額のうち社会福祉費で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40,673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千円の増、過疎対策事業債償還費で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12,372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千円の増、地域社会再生事業費が新設され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74,656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千円皆増したことによる。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118231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67600"/>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83759</xdr:rowOff>
    </xdr:from>
    <xdr:to>
      <xdr:col>19</xdr:col>
      <xdr:colOff>133350</xdr:colOff>
      <xdr:row>43</xdr:row>
      <xdr:rowOff>95250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83759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83759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39508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32959</xdr:rowOff>
    </xdr:from>
    <xdr:to>
      <xdr:col>15</xdr:col>
      <xdr:colOff>133350</xdr:colOff>
      <xdr:row>43</xdr:row>
      <xdr:rowOff>134559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119336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歳入総額では、対前年度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764,161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千円の増、歳出総額では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689,783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千円の増となっている。分子となる経常的一般財源のうち、人件費で会計年度任用職員の雇用に伴い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22,622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千円、公債費で地方債発行に伴う元利償還金で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23,108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千円の増となっており、それらにより全体で対前年度比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35,909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分母については、臨時財政対策債が前年度と比べて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千円の減、地方税が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38,296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千円の減額となったが、地方消費税交付金が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22,040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千円の増、地方交付税が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131,075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千円の増となり、対前年度比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106,806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分子と分母ともに増となっているが、分母の増額分のほうが大きくなっているため、経常収支比率が対前年度比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126238</xdr:rowOff>
    </xdr:from>
    <xdr:to>
      <xdr:col>23</xdr:col>
      <xdr:colOff>133350</xdr:colOff>
      <xdr:row>65</xdr:row>
      <xdr:rowOff>80264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099038"/>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22352</xdr:rowOff>
    </xdr:from>
    <xdr:to>
      <xdr:col>19</xdr:col>
      <xdr:colOff>133350</xdr:colOff>
      <xdr:row>65</xdr:row>
      <xdr:rowOff>80264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16660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22352</xdr:rowOff>
    </xdr:from>
    <xdr:to>
      <xdr:col>15</xdr:col>
      <xdr:colOff>82550</xdr:colOff>
      <xdr:row>65</xdr:row>
      <xdr:rowOff>80264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6660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87630</xdr:rowOff>
    </xdr:from>
    <xdr:to>
      <xdr:col>11</xdr:col>
      <xdr:colOff>31750</xdr:colOff>
      <xdr:row>65</xdr:row>
      <xdr:rowOff>80264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6043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75438</xdr:rowOff>
    </xdr:from>
    <xdr:to>
      <xdr:col>23</xdr:col>
      <xdr:colOff>184150</xdr:colOff>
      <xdr:row>65</xdr:row>
      <xdr:rowOff>5588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47515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2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29464</xdr:rowOff>
    </xdr:from>
    <xdr:to>
      <xdr:col>19</xdr:col>
      <xdr:colOff>184150</xdr:colOff>
      <xdr:row>65</xdr:row>
      <xdr:rowOff>131064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115841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6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143002</xdr:rowOff>
    </xdr:from>
    <xdr:to>
      <xdr:col>15</xdr:col>
      <xdr:colOff>133350</xdr:colOff>
      <xdr:row>65</xdr:row>
      <xdr:rowOff>73152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29464</xdr:rowOff>
    </xdr:from>
    <xdr:to>
      <xdr:col>11</xdr:col>
      <xdr:colOff>82550</xdr:colOff>
      <xdr:row>65</xdr:row>
      <xdr:rowOff>131064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115841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123207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前年と比較して増加したのは、ＧＩＧＡスクール整備事業等に伴い物件費の決算額が増加したことが要因である。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今後は、事務事業の見直しを進めるとともに、全ての事務事業の優先度を厳しく点検し、優先度の低い事務事業について計画的に廃止・縮小を進め、経常経費の削減を図る。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33431</xdr:rowOff>
    </xdr:from>
    <xdr:to>
      <xdr:col>23</xdr:col>
      <xdr:colOff>133350</xdr:colOff>
      <xdr:row>82</xdr:row>
      <xdr:rowOff>83514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092331"/>
          <a:ext cx="838200" cy="5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129529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8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150809</xdr:rowOff>
    </xdr:from>
    <xdr:to>
      <xdr:col>19</xdr:col>
      <xdr:colOff>133350</xdr:colOff>
      <xdr:row>82</xdr:row>
      <xdr:rowOff>33431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038259"/>
          <a:ext cx="889000" cy="5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170223</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22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147199</xdr:rowOff>
    </xdr:from>
    <xdr:to>
      <xdr:col>15</xdr:col>
      <xdr:colOff>82550</xdr:colOff>
      <xdr:row>81</xdr:row>
      <xdr:rowOff>150809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034649"/>
          <a:ext cx="889000" cy="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147936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20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147199</xdr:rowOff>
    </xdr:from>
    <xdr:to>
      <xdr:col>11</xdr:col>
      <xdr:colOff>31750</xdr:colOff>
      <xdr:row>81</xdr:row>
      <xdr:rowOff>153783</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4034649"/>
          <a:ext cx="8890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143791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2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156044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32714</xdr:rowOff>
    </xdr:from>
    <xdr:to>
      <xdr:col>23</xdr:col>
      <xdr:colOff>184150</xdr:colOff>
      <xdr:row>82</xdr:row>
      <xdr:rowOff>134314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9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49241</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93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154081</xdr:rowOff>
    </xdr:from>
    <xdr:to>
      <xdr:col>19</xdr:col>
      <xdr:colOff>184150</xdr:colOff>
      <xdr:row>82</xdr:row>
      <xdr:rowOff>84231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4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94408</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810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100009</xdr:rowOff>
    </xdr:from>
    <xdr:to>
      <xdr:col>15</xdr:col>
      <xdr:colOff>133350</xdr:colOff>
      <xdr:row>82</xdr:row>
      <xdr:rowOff>30159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8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40336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75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96399</xdr:rowOff>
    </xdr:from>
    <xdr:to>
      <xdr:col>11</xdr:col>
      <xdr:colOff>82550</xdr:colOff>
      <xdr:row>82</xdr:row>
      <xdr:rowOff>26549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8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36726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75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102983</xdr:rowOff>
    </xdr:from>
    <xdr:to>
      <xdr:col>7</xdr:col>
      <xdr:colOff>31750</xdr:colOff>
      <xdr:row>82</xdr:row>
      <xdr:rowOff>33133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9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43310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75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前年と比較して減少しており、類似団体、全国町村平均と比較しても低い数値となっている。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諸々の経済情勢や本町の財政事情を勘案しながら、適正な数値を維持できるよう努める。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77712</xdr:rowOff>
    </xdr:from>
    <xdr:to>
      <xdr:col>81</xdr:col>
      <xdr:colOff>44450</xdr:colOff>
      <xdr:row>86</xdr:row>
      <xdr:rowOff>55638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650962"/>
          <a:ext cx="8382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102404</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75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55638</xdr:rowOff>
    </xdr:from>
    <xdr:to>
      <xdr:col>77</xdr:col>
      <xdr:colOff>44450</xdr:colOff>
      <xdr:row>86</xdr:row>
      <xdr:rowOff>159052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80033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44148</xdr:rowOff>
    </xdr:from>
    <xdr:to>
      <xdr:col>72</xdr:col>
      <xdr:colOff>203200</xdr:colOff>
      <xdr:row>86</xdr:row>
      <xdr:rowOff>159052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788848"/>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44148</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77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43439</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4838</xdr:rowOff>
    </xdr:from>
    <xdr:to>
      <xdr:col>77</xdr:col>
      <xdr:colOff>95250</xdr:colOff>
      <xdr:row>86</xdr:row>
      <xdr:rowOff>106438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91215</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83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108252</xdr:rowOff>
    </xdr:from>
    <xdr:to>
      <xdr:col>73</xdr:col>
      <xdr:colOff>44450</xdr:colOff>
      <xdr:row>87</xdr:row>
      <xdr:rowOff>38402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23179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164798</xdr:rowOff>
    </xdr:from>
    <xdr:to>
      <xdr:col>68</xdr:col>
      <xdr:colOff>203200</xdr:colOff>
      <xdr:row>86</xdr:row>
      <xdr:rowOff>94948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105125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5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類似団体平均を下回っている要因は、類似団体と比べ総務・企画部門及び民生部門が少ないことによるものである。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職員数は一定の人数を保っており、今後は、計画的な採用等により引き続き適正な定員管理に努める。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99726</xdr:rowOff>
    </xdr:from>
    <xdr:to>
      <xdr:col>81</xdr:col>
      <xdr:colOff>44450</xdr:colOff>
      <xdr:row>59</xdr:row>
      <xdr:rowOff>105156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215276"/>
          <a:ext cx="838200" cy="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28719</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1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87662</xdr:rowOff>
    </xdr:from>
    <xdr:to>
      <xdr:col>77</xdr:col>
      <xdr:colOff>44450</xdr:colOff>
      <xdr:row>59</xdr:row>
      <xdr:rowOff>99726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203212"/>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134573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2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70771</xdr:rowOff>
    </xdr:from>
    <xdr:to>
      <xdr:col>72</xdr:col>
      <xdr:colOff>203200</xdr:colOff>
      <xdr:row>59</xdr:row>
      <xdr:rowOff>87662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8632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91140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70771</xdr:rowOff>
    </xdr:from>
    <xdr:to>
      <xdr:col>68</xdr:col>
      <xdr:colOff>152400</xdr:colOff>
      <xdr:row>59</xdr:row>
      <xdr:rowOff>74994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186321"/>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86917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97776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54356</xdr:rowOff>
    </xdr:from>
    <xdr:to>
      <xdr:col>81</xdr:col>
      <xdr:colOff>95250</xdr:colOff>
      <xdr:row>59</xdr:row>
      <xdr:rowOff>155956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70883</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01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48926</xdr:rowOff>
    </xdr:from>
    <xdr:to>
      <xdr:col>77</xdr:col>
      <xdr:colOff>95250</xdr:colOff>
      <xdr:row>59</xdr:row>
      <xdr:rowOff>150526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6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160703</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93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36862</xdr:rowOff>
    </xdr:from>
    <xdr:to>
      <xdr:col>73</xdr:col>
      <xdr:colOff>44450</xdr:colOff>
      <xdr:row>59</xdr:row>
      <xdr:rowOff>138462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5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148639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92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19971</xdr:rowOff>
    </xdr:from>
    <xdr:to>
      <xdr:col>68</xdr:col>
      <xdr:colOff>203200</xdr:colOff>
      <xdr:row>59</xdr:row>
      <xdr:rowOff>121571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3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131748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90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24194</xdr:rowOff>
    </xdr:from>
    <xdr:to>
      <xdr:col>64</xdr:col>
      <xdr:colOff>152400</xdr:colOff>
      <xdr:row>59</xdr:row>
      <xdr:rowOff>125794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3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135971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90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類似団体や県平均を上回っているため、今後は、当該年度の元金償還額に対し、地方債の新規発行額が上回らないことを基本的な方針とし、適切な事業実施を検討し、水準の抑制に努める。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44450</xdr:rowOff>
    </xdr:from>
    <xdr:to>
      <xdr:col>81</xdr:col>
      <xdr:colOff>44450</xdr:colOff>
      <xdr:row>44</xdr:row>
      <xdr:rowOff>68580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5882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20320</xdr:rowOff>
    </xdr:from>
    <xdr:to>
      <xdr:col>77</xdr:col>
      <xdr:colOff>44450</xdr:colOff>
      <xdr:row>44</xdr:row>
      <xdr:rowOff>68580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564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103294</xdr:rowOff>
    </xdr:from>
    <xdr:to>
      <xdr:col>72</xdr:col>
      <xdr:colOff>203200</xdr:colOff>
      <xdr:row>44</xdr:row>
      <xdr:rowOff>20320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47564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87206</xdr:rowOff>
    </xdr:from>
    <xdr:to>
      <xdr:col>68</xdr:col>
      <xdr:colOff>152400</xdr:colOff>
      <xdr:row>43</xdr:row>
      <xdr:rowOff>103294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4595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30073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165100</xdr:rowOff>
    </xdr:from>
    <xdr:to>
      <xdr:col>81</xdr:col>
      <xdr:colOff>95250</xdr:colOff>
      <xdr:row>44</xdr:row>
      <xdr:rowOff>95250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60977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17780</xdr:rowOff>
    </xdr:from>
    <xdr:to>
      <xdr:col>77</xdr:col>
      <xdr:colOff>95250</xdr:colOff>
      <xdr:row>44</xdr:row>
      <xdr:rowOff>119380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104157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140970</xdr:rowOff>
    </xdr:from>
    <xdr:to>
      <xdr:col>73</xdr:col>
      <xdr:colOff>44450</xdr:colOff>
      <xdr:row>44</xdr:row>
      <xdr:rowOff>71120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55897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52494</xdr:rowOff>
    </xdr:from>
    <xdr:to>
      <xdr:col>68</xdr:col>
      <xdr:colOff>203200</xdr:colOff>
      <xdr:row>43</xdr:row>
      <xdr:rowOff>154094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138871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36406</xdr:rowOff>
    </xdr:from>
    <xdr:to>
      <xdr:col>64</xdr:col>
      <xdr:colOff>152400</xdr:colOff>
      <xdr:row>43</xdr:row>
      <xdr:rowOff>138006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122783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類似団体と比較し最も高い数値となっている。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要因は、下水道事業における大型事業の実施の財源とした既発債の償還が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年と長期となっていること、また事業継続による毎年の地方債の新規発行により、地方債残高が積み重なり、一般会計における公営企業債等繰入見込額が増加していることによるものである。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今後は、事業実施の適正化を図り、財政健全化に努める。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21</xdr:row>
      <xdr:rowOff>52927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571750"/>
          <a:ext cx="0" cy="1081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25004</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62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52927</xdr:rowOff>
    </xdr:from>
    <xdr:to>
      <xdr:col>81</xdr:col>
      <xdr:colOff>133350</xdr:colOff>
      <xdr:row>21</xdr:row>
      <xdr:rowOff>52927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65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52927</xdr:rowOff>
    </xdr:from>
    <xdr:to>
      <xdr:col>81</xdr:col>
      <xdr:colOff>44450</xdr:colOff>
      <xdr:row>22</xdr:row>
      <xdr:rowOff>29877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3653377"/>
          <a:ext cx="838200" cy="14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32417</xdr:rowOff>
    </xdr:from>
    <xdr:to>
      <xdr:col>77</xdr:col>
      <xdr:colOff>44450</xdr:colOff>
      <xdr:row>22</xdr:row>
      <xdr:rowOff>29877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5290800" y="3632867"/>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2254</xdr:rowOff>
    </xdr:from>
    <xdr:to>
      <xdr:col>72</xdr:col>
      <xdr:colOff>203200</xdr:colOff>
      <xdr:row>21</xdr:row>
      <xdr:rowOff>32417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4401800" y="3602704"/>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134493</xdr:rowOff>
    </xdr:from>
    <xdr:to>
      <xdr:col>68</xdr:col>
      <xdr:colOff>152400</xdr:colOff>
      <xdr:row>21</xdr:row>
      <xdr:rowOff>2254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3563493"/>
          <a:ext cx="889000" cy="3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120650</xdr:rowOff>
    </xdr:from>
    <xdr:to>
      <xdr:col>64</xdr:col>
      <xdr:colOff>152400</xdr:colOff>
      <xdr:row>15</xdr:row>
      <xdr:rowOff>50800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60977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2127</xdr:rowOff>
    </xdr:from>
    <xdr:to>
      <xdr:col>81</xdr:col>
      <xdr:colOff>95250</xdr:colOff>
      <xdr:row>21</xdr:row>
      <xdr:rowOff>103727</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360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69454</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349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150527</xdr:rowOff>
    </xdr:from>
    <xdr:to>
      <xdr:col>77</xdr:col>
      <xdr:colOff>95250</xdr:colOff>
      <xdr:row>22</xdr:row>
      <xdr:rowOff>80677</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375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65454</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3837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153067</xdr:rowOff>
    </xdr:from>
    <xdr:to>
      <xdr:col>73</xdr:col>
      <xdr:colOff>44450</xdr:colOff>
      <xdr:row>21</xdr:row>
      <xdr:rowOff>83217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35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67994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366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122904</xdr:rowOff>
    </xdr:from>
    <xdr:to>
      <xdr:col>68</xdr:col>
      <xdr:colOff>203200</xdr:colOff>
      <xdr:row>21</xdr:row>
      <xdr:rowOff>53054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35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37831</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363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83693</xdr:rowOff>
    </xdr:from>
    <xdr:to>
      <xdr:col>64</xdr:col>
      <xdr:colOff>152400</xdr:colOff>
      <xdr:row>21</xdr:row>
      <xdr:rowOff>13843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351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170070</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3599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5,533
5,505
30.94
4,795,780
4,596,706
188,731
2,598,361
4,570,067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人件費に係る経常収支比率は、前年と比較するとやや増加しているが、類似団体や県平均と比較すると低い数値となっている。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要因としては、ごみ処理業務や消防業務等を一部事務組合で行っているためで、一部事務組合の人件費に充てる負担金などといった人件費に準ずる費用を合計した場合の、人口一人当たりの歳出決算額は類似団体平均を上回っており、今後、これらも含めた人件費関係経費について、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147574</xdr:rowOff>
    </xdr:from>
    <xdr:to>
      <xdr:col>24</xdr:col>
      <xdr:colOff>25400</xdr:colOff>
      <xdr:row>35</xdr:row>
      <xdr:rowOff>152146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483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32275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75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143002</xdr:rowOff>
    </xdr:from>
    <xdr:to>
      <xdr:col>19</xdr:col>
      <xdr:colOff>187325</xdr:colOff>
      <xdr:row>35</xdr:row>
      <xdr:rowOff>147574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43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143002</xdr:rowOff>
    </xdr:from>
    <xdr:to>
      <xdr:col>15</xdr:col>
      <xdr:colOff>98425</xdr:colOff>
      <xdr:row>35</xdr:row>
      <xdr:rowOff>165862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437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165862</xdr:rowOff>
    </xdr:from>
    <xdr:to>
      <xdr:col>11</xdr:col>
      <xdr:colOff>9525</xdr:colOff>
      <xdr:row>36</xdr:row>
      <xdr:rowOff>8128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666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101346</xdr:rowOff>
    </xdr:from>
    <xdr:to>
      <xdr:col>24</xdr:col>
      <xdr:colOff>76200</xdr:colOff>
      <xdr:row>36</xdr:row>
      <xdr:rowOff>31496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117873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96774</xdr:rowOff>
    </xdr:from>
    <xdr:to>
      <xdr:col>20</xdr:col>
      <xdr:colOff>38100</xdr:colOff>
      <xdr:row>36</xdr:row>
      <xdr:rowOff>26924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37101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92202</xdr:rowOff>
    </xdr:from>
    <xdr:to>
      <xdr:col>15</xdr:col>
      <xdr:colOff>149225</xdr:colOff>
      <xdr:row>36</xdr:row>
      <xdr:rowOff>22352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32529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115062</xdr:rowOff>
    </xdr:from>
    <xdr:to>
      <xdr:col>11</xdr:col>
      <xdr:colOff>60325</xdr:colOff>
      <xdr:row>36</xdr:row>
      <xdr:rowOff>45212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55389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128778</xdr:rowOff>
    </xdr:from>
    <xdr:to>
      <xdr:col>6</xdr:col>
      <xdr:colOff>171450</xdr:colOff>
      <xdr:row>36</xdr:row>
      <xdr:rowOff>58928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69105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物件費に係る経常収支比率は、前年と比較して減少しているが、類似団体や県平均と比較して高い数値となっている。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近年の数値の高止まりの要因は、当町の認定こども園の指定管理等により、職員の人件費等が委託料等（物件費）で支出されているためである。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今後も引き続き、予算編成時において、概算予算基準（シーリング）を設定する等により物件費の低減を図りたい。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35560</xdr:rowOff>
    </xdr:from>
    <xdr:to>
      <xdr:col>82</xdr:col>
      <xdr:colOff>107950</xdr:colOff>
      <xdr:row>18</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1216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58420</xdr:rowOff>
    </xdr:from>
    <xdr:to>
      <xdr:col>78</xdr:col>
      <xdr:colOff>69850</xdr:colOff>
      <xdr:row>18</xdr:row>
      <xdr:rowOff>127000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144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123207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58420</xdr:rowOff>
    </xdr:from>
    <xdr:to>
      <xdr:col>73</xdr:col>
      <xdr:colOff>180975</xdr:colOff>
      <xdr:row>18</xdr:row>
      <xdr:rowOff>111760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144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73660</xdr:rowOff>
    </xdr:from>
    <xdr:to>
      <xdr:col>69</xdr:col>
      <xdr:colOff>92075</xdr:colOff>
      <xdr:row>18</xdr:row>
      <xdr:rowOff>111760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59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128287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xdr:rowOff>
    </xdr:from>
    <xdr:to>
      <xdr:col>74</xdr:col>
      <xdr:colOff>31750</xdr:colOff>
      <xdr:row>18</xdr:row>
      <xdr:rowOff>109220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93997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60960</xdr:rowOff>
    </xdr:from>
    <xdr:to>
      <xdr:col>69</xdr:col>
      <xdr:colOff>142875</xdr:colOff>
      <xdr:row>18</xdr:row>
      <xdr:rowOff>162560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147337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22860</xdr:rowOff>
    </xdr:from>
    <xdr:to>
      <xdr:col>65</xdr:col>
      <xdr:colOff>53975</xdr:colOff>
      <xdr:row>18</xdr:row>
      <xdr:rowOff>124460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109237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扶助費に係る経常収支比率は、前年と比較してやや減少しており、類似団体や県平均と比較しても低い数値となっている。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今後も資格審査等の適正化や各種手当への独自加算の見直しを含め、財政を圧迫する要因を抑制するよう努める。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92710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996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92710</xdr:rowOff>
    </xdr:from>
    <xdr:to>
      <xdr:col>19</xdr:col>
      <xdr:colOff>187325</xdr:colOff>
      <xdr:row>55</xdr:row>
      <xdr:rowOff>138430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138430</xdr:rowOff>
    </xdr:from>
    <xdr:to>
      <xdr:col>15</xdr:col>
      <xdr:colOff>98425</xdr:colOff>
      <xdr:row>55</xdr:row>
      <xdr:rowOff>161290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568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115570</xdr:rowOff>
    </xdr:from>
    <xdr:to>
      <xdr:col>11</xdr:col>
      <xdr:colOff>9525</xdr:colOff>
      <xdr:row>55</xdr:row>
      <xdr:rowOff>161290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45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41910</xdr:rowOff>
    </xdr:from>
    <xdr:to>
      <xdr:col>20</xdr:col>
      <xdr:colOff>38100</xdr:colOff>
      <xdr:row>55</xdr:row>
      <xdr:rowOff>143510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153687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87630</xdr:rowOff>
    </xdr:from>
    <xdr:to>
      <xdr:col>15</xdr:col>
      <xdr:colOff>149225</xdr:colOff>
      <xdr:row>56</xdr:row>
      <xdr:rowOff>17780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27957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110490</xdr:rowOff>
    </xdr:from>
    <xdr:to>
      <xdr:col>11</xdr:col>
      <xdr:colOff>60325</xdr:colOff>
      <xdr:row>56</xdr:row>
      <xdr:rowOff>40640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50817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64770</xdr:rowOff>
    </xdr:from>
    <xdr:to>
      <xdr:col>6</xdr:col>
      <xdr:colOff>171450</xdr:colOff>
      <xdr:row>55</xdr:row>
      <xdr:rowOff>166370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5097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その他に係る経常収支比率は、前年と比較してやや減少しているが、類似団体や県平均と比較して高い数値となっている。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大きくなっている要因は、上・下水道施設の維持管理など公営企業会計への繰出金によるものである。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この高止まりの状況は引き続き予想されるため、上・下水道事業において、経費削減に努めるとともに、独立採算の原則に立ち返った料金の適正化等によ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146050</xdr:rowOff>
    </xdr:from>
    <xdr:to>
      <xdr:col>82</xdr:col>
      <xdr:colOff>107950</xdr:colOff>
      <xdr:row>60</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102616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5080</xdr:rowOff>
    </xdr:from>
    <xdr:to>
      <xdr:col>78</xdr:col>
      <xdr:colOff>69850</xdr:colOff>
      <xdr:row>60</xdr:row>
      <xdr:rowOff>73660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10292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5080</xdr:rowOff>
    </xdr:from>
    <xdr:to>
      <xdr:col>73</xdr:col>
      <xdr:colOff>180975</xdr:colOff>
      <xdr:row>60</xdr:row>
      <xdr:rowOff>5080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10292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60</xdr:row>
      <xdr:rowOff>5080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101473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95250</xdr:rowOff>
    </xdr:from>
    <xdr:to>
      <xdr:col>82</xdr:col>
      <xdr:colOff>158750</xdr:colOff>
      <xdr:row>60</xdr:row>
      <xdr:rowOff>25400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67327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22860</xdr:rowOff>
    </xdr:from>
    <xdr:to>
      <xdr:col>78</xdr:col>
      <xdr:colOff>120650</xdr:colOff>
      <xdr:row>60</xdr:row>
      <xdr:rowOff>124460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109237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3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125730</xdr:rowOff>
    </xdr:from>
    <xdr:to>
      <xdr:col>74</xdr:col>
      <xdr:colOff>31750</xdr:colOff>
      <xdr:row>60</xdr:row>
      <xdr:rowOff>55880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40657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3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125730</xdr:rowOff>
    </xdr:from>
    <xdr:to>
      <xdr:col>69</xdr:col>
      <xdr:colOff>142875</xdr:colOff>
      <xdr:row>60</xdr:row>
      <xdr:rowOff>55880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40657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3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係る経常収支比率は、前年と比較してやや減少しているが、類似団体や県平均と比較して高い数値となっている。将来的にも一部事務組合の施設の老朽化に伴い改修等が計画されており、当該負担金の増額が予想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引き続き、各種団体への補助金については、実績、成果等で精査の上、慣例的な補助の廃止、見直し等により適正な交付を行うよう徹底し、補助費の抑制に努める。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56134</xdr:rowOff>
    </xdr:from>
    <xdr:to>
      <xdr:col>82</xdr:col>
      <xdr:colOff>107950</xdr:colOff>
      <xdr:row>37</xdr:row>
      <xdr:rowOff>69850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3997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60706</xdr:rowOff>
    </xdr:from>
    <xdr:to>
      <xdr:col>78</xdr:col>
      <xdr:colOff>69850</xdr:colOff>
      <xdr:row>37</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404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115570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4043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110998</xdr:rowOff>
    </xdr:from>
    <xdr:to>
      <xdr:col>69</xdr:col>
      <xdr:colOff>92075</xdr:colOff>
      <xdr:row>37</xdr:row>
      <xdr:rowOff>115570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454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148861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公債費に係る経常収支比率は、前年と比較するとやや増加しており、類似団体と比較して高い数値となっているが、県平均と比較して低い数値となっている。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今後、元金償還額に対し地方債の新規発行額が上回らないよう適正な事業選定及び新規地方債発行を抑制し、公債費の縮減に努める。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129287</xdr:rowOff>
    </xdr:from>
    <xdr:to>
      <xdr:col>24</xdr:col>
      <xdr:colOff>25400</xdr:colOff>
      <xdr:row>77</xdr:row>
      <xdr:rowOff>138430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33093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129287</xdr:rowOff>
    </xdr:from>
    <xdr:to>
      <xdr:col>19</xdr:col>
      <xdr:colOff>187325</xdr:colOff>
      <xdr:row>77</xdr:row>
      <xdr:rowOff>161289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3309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101854</xdr:rowOff>
    </xdr:from>
    <xdr:to>
      <xdr:col>15</xdr:col>
      <xdr:colOff>98425</xdr:colOff>
      <xdr:row>77</xdr:row>
      <xdr:rowOff>161289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303504"/>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56135</xdr:rowOff>
    </xdr:from>
    <xdr:to>
      <xdr:col>11</xdr:col>
      <xdr:colOff>9525</xdr:colOff>
      <xdr:row>77</xdr:row>
      <xdr:rowOff>101854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2577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78487</xdr:rowOff>
    </xdr:from>
    <xdr:to>
      <xdr:col>20</xdr:col>
      <xdr:colOff>38100</xdr:colOff>
      <xdr:row>78</xdr:row>
      <xdr:rowOff>8637</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18814</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049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51054</xdr:rowOff>
    </xdr:from>
    <xdr:to>
      <xdr:col>11</xdr:col>
      <xdr:colOff>60325</xdr:colOff>
      <xdr:row>77</xdr:row>
      <xdr:rowOff>152654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117112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公債費以外に係る経常収支比率は、前年と比較してやや減少しており、県平均と比較して低い数値となっているが、類似団体と比較すると高い数値となっている。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要因は、物件費及び繰出金にかかる経常経費が高いためである。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前年から比率は減少しており、今後についても、比率減少のために、徹底した歳出削減と公営企業会計が独立して運営できるよう努力し、一般会計からの繰出金の抑制が強く求められる。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60706</xdr:rowOff>
    </xdr:from>
    <xdr:to>
      <xdr:col>82</xdr:col>
      <xdr:colOff>107950</xdr:colOff>
      <xdr:row>78</xdr:row>
      <xdr:rowOff>17272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326235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33291</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89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101854</xdr:rowOff>
    </xdr:from>
    <xdr:to>
      <xdr:col>78</xdr:col>
      <xdr:colOff>69850</xdr:colOff>
      <xdr:row>78</xdr:row>
      <xdr:rowOff>17272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33035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101854</xdr:rowOff>
    </xdr:from>
    <xdr:to>
      <xdr:col>73</xdr:col>
      <xdr:colOff>180975</xdr:colOff>
      <xdr:row>78</xdr:row>
      <xdr:rowOff>44704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30350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106426</xdr:rowOff>
    </xdr:from>
    <xdr:to>
      <xdr:col>69</xdr:col>
      <xdr:colOff>92075</xdr:colOff>
      <xdr:row>78</xdr:row>
      <xdr:rowOff>44704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3080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153433</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137922</xdr:rowOff>
    </xdr:from>
    <xdr:to>
      <xdr:col>78</xdr:col>
      <xdr:colOff>120650</xdr:colOff>
      <xdr:row>78</xdr:row>
      <xdr:rowOff>68072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52849</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51054</xdr:rowOff>
    </xdr:from>
    <xdr:to>
      <xdr:col>74</xdr:col>
      <xdr:colOff>31750</xdr:colOff>
      <xdr:row>77</xdr:row>
      <xdr:rowOff>152654</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137431</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165354</xdr:rowOff>
    </xdr:from>
    <xdr:to>
      <xdr:col>69</xdr:col>
      <xdr:colOff>142875</xdr:colOff>
      <xdr:row>78</xdr:row>
      <xdr:rowOff>95504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80281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142003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104582</xdr:rowOff>
    </xdr:from>
    <xdr:to>
      <xdr:col>29</xdr:col>
      <xdr:colOff>127000</xdr:colOff>
      <xdr:row>18</xdr:row>
      <xdr:rowOff>134483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38307"/>
          <a:ext cx="647700" cy="29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66148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5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134483</xdr:rowOff>
    </xdr:from>
    <xdr:to>
      <xdr:col>26</xdr:col>
      <xdr:colOff>50800</xdr:colOff>
      <xdr:row>18</xdr:row>
      <xdr:rowOff>155002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68208"/>
          <a:ext cx="698500" cy="20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22903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1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155002</xdr:rowOff>
    </xdr:from>
    <xdr:to>
      <xdr:col>22</xdr:col>
      <xdr:colOff>114300</xdr:colOff>
      <xdr:row>19</xdr:row>
      <xdr:rowOff>6394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88727"/>
          <a:ext cx="698500" cy="22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90578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6394</xdr:rowOff>
    </xdr:from>
    <xdr:to>
      <xdr:col>18</xdr:col>
      <xdr:colOff>177800</xdr:colOff>
      <xdr:row>19</xdr:row>
      <xdr:rowOff>32079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11569"/>
          <a:ext cx="698500" cy="25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102740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108263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53782</xdr:rowOff>
    </xdr:from>
    <xdr:to>
      <xdr:col>29</xdr:col>
      <xdr:colOff>177800</xdr:colOff>
      <xdr:row>18</xdr:row>
      <xdr:rowOff>155382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87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25859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5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83683</xdr:rowOff>
    </xdr:from>
    <xdr:to>
      <xdr:col>26</xdr:col>
      <xdr:colOff>101600</xdr:colOff>
      <xdr:row>19</xdr:row>
      <xdr:rowOff>13833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17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170060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0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104202</xdr:rowOff>
    </xdr:from>
    <xdr:to>
      <xdr:col>22</xdr:col>
      <xdr:colOff>165100</xdr:colOff>
      <xdr:row>19</xdr:row>
      <xdr:rowOff>34352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37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19129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24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127044</xdr:rowOff>
    </xdr:from>
    <xdr:to>
      <xdr:col>19</xdr:col>
      <xdr:colOff>38100</xdr:colOff>
      <xdr:row>19</xdr:row>
      <xdr:rowOff>57194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60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41971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4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152729</xdr:rowOff>
    </xdr:from>
    <xdr:to>
      <xdr:col>15</xdr:col>
      <xdr:colOff>101600</xdr:colOff>
      <xdr:row>19</xdr:row>
      <xdr:rowOff>82879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86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67656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72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261123</xdr:rowOff>
    </xdr:from>
    <xdr:to>
      <xdr:col>29</xdr:col>
      <xdr:colOff>127000</xdr:colOff>
      <xdr:row>34</xdr:row>
      <xdr:rowOff>305700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528573"/>
          <a:ext cx="647700" cy="44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98487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0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274431</xdr:rowOff>
    </xdr:from>
    <xdr:to>
      <xdr:col>26</xdr:col>
      <xdr:colOff>50800</xdr:colOff>
      <xdr:row>34</xdr:row>
      <xdr:rowOff>305700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541881"/>
          <a:ext cx="698500" cy="31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248253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274431</xdr:rowOff>
    </xdr:from>
    <xdr:to>
      <xdr:col>22</xdr:col>
      <xdr:colOff>114300</xdr:colOff>
      <xdr:row>34</xdr:row>
      <xdr:rowOff>298417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541881"/>
          <a:ext cx="698500" cy="23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303427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298417</xdr:rowOff>
    </xdr:from>
    <xdr:to>
      <xdr:col>18</xdr:col>
      <xdr:colOff>177800</xdr:colOff>
      <xdr:row>35</xdr:row>
      <xdr:rowOff>100743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565867"/>
          <a:ext cx="698500" cy="145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299018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296553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210323</xdr:rowOff>
    </xdr:from>
    <xdr:to>
      <xdr:col>29</xdr:col>
      <xdr:colOff>177800</xdr:colOff>
      <xdr:row>34</xdr:row>
      <xdr:rowOff>311923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477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55400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32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254900</xdr:rowOff>
    </xdr:from>
    <xdr:to>
      <xdr:col>26</xdr:col>
      <xdr:colOff>101600</xdr:colOff>
      <xdr:row>35</xdr:row>
      <xdr:rowOff>13600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522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23777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29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223631</xdr:rowOff>
    </xdr:from>
    <xdr:to>
      <xdr:col>22</xdr:col>
      <xdr:colOff>165100</xdr:colOff>
      <xdr:row>34</xdr:row>
      <xdr:rowOff>325231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491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335408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259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247617</xdr:rowOff>
    </xdr:from>
    <xdr:to>
      <xdr:col>19</xdr:col>
      <xdr:colOff>38100</xdr:colOff>
      <xdr:row>35</xdr:row>
      <xdr:rowOff>6317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515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16494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28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49943</xdr:rowOff>
    </xdr:from>
    <xdr:to>
      <xdr:col>15</xdr:col>
      <xdr:colOff>101600</xdr:colOff>
      <xdr:row>35</xdr:row>
      <xdr:rowOff>151543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60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161721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2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5,533
5,505
30.94
4,795,780
4,596,706
188,731
2,598,361
4,570,067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29599</xdr:rowOff>
    </xdr:from>
    <xdr:to>
      <xdr:col>24</xdr:col>
      <xdr:colOff>63500</xdr:colOff>
      <xdr:row>37</xdr:row>
      <xdr:rowOff>91282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73249"/>
          <a:ext cx="838200" cy="6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80901</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0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91282</xdr:rowOff>
    </xdr:from>
    <xdr:to>
      <xdr:col>19</xdr:col>
      <xdr:colOff>177800</xdr:colOff>
      <xdr:row>37</xdr:row>
      <xdr:rowOff>102964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34932"/>
          <a:ext cx="8890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131757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99093</xdr:rowOff>
    </xdr:from>
    <xdr:to>
      <xdr:col>15</xdr:col>
      <xdr:colOff>50800</xdr:colOff>
      <xdr:row>37</xdr:row>
      <xdr:rowOff>102964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42743"/>
          <a:ext cx="889000" cy="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15133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99093</xdr:rowOff>
    </xdr:from>
    <xdr:to>
      <xdr:col>10</xdr:col>
      <xdr:colOff>114300</xdr:colOff>
      <xdr:row>37</xdr:row>
      <xdr:rowOff>114028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42743"/>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17975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150249</xdr:rowOff>
    </xdr:from>
    <xdr:to>
      <xdr:col>24</xdr:col>
      <xdr:colOff>114300</xdr:colOff>
      <xdr:row>37</xdr:row>
      <xdr:rowOff>80399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65176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3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40482</xdr:rowOff>
    </xdr:from>
    <xdr:to>
      <xdr:col>20</xdr:col>
      <xdr:colOff>38100</xdr:colOff>
      <xdr:row>37</xdr:row>
      <xdr:rowOff>142082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8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133210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7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52164</xdr:rowOff>
    </xdr:from>
    <xdr:to>
      <xdr:col>15</xdr:col>
      <xdr:colOff>101600</xdr:colOff>
      <xdr:row>37</xdr:row>
      <xdr:rowOff>153764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9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144891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8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48293</xdr:rowOff>
    </xdr:from>
    <xdr:to>
      <xdr:col>10</xdr:col>
      <xdr:colOff>165100</xdr:colOff>
      <xdr:row>37</xdr:row>
      <xdr:rowOff>149893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9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141020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8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63228</xdr:rowOff>
    </xdr:from>
    <xdr:to>
      <xdr:col>6</xdr:col>
      <xdr:colOff>38100</xdr:colOff>
      <xdr:row>37</xdr:row>
      <xdr:rowOff>164829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068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155955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9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101977</xdr:rowOff>
    </xdr:from>
    <xdr:to>
      <xdr:col>24</xdr:col>
      <xdr:colOff>63500</xdr:colOff>
      <xdr:row>56</xdr:row>
      <xdr:rowOff>117438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03177"/>
          <a:ext cx="838200" cy="1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56411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57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117438</xdr:rowOff>
    </xdr:from>
    <xdr:to>
      <xdr:col>19</xdr:col>
      <xdr:colOff>177800</xdr:colOff>
      <xdr:row>56</xdr:row>
      <xdr:rowOff>169281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18638"/>
          <a:ext cx="889000" cy="5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169842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7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169281</xdr:rowOff>
    </xdr:from>
    <xdr:to>
      <xdr:col>15</xdr:col>
      <xdr:colOff>50800</xdr:colOff>
      <xdr:row>56</xdr:row>
      <xdr:rowOff>170211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70481"/>
          <a:ext cx="8890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25141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4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145236</xdr:rowOff>
    </xdr:from>
    <xdr:to>
      <xdr:col>10</xdr:col>
      <xdr:colOff>114300</xdr:colOff>
      <xdr:row>56</xdr:row>
      <xdr:rowOff>170211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746436"/>
          <a:ext cx="889000" cy="2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31020</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46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11547</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51177</xdr:rowOff>
    </xdr:from>
    <xdr:to>
      <xdr:col>24</xdr:col>
      <xdr:colOff>114300</xdr:colOff>
      <xdr:row>56</xdr:row>
      <xdr:rowOff>152777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5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74054</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03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66638</xdr:rowOff>
    </xdr:from>
    <xdr:to>
      <xdr:col>20</xdr:col>
      <xdr:colOff>38100</xdr:colOff>
      <xdr:row>56</xdr:row>
      <xdr:rowOff>168238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6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13315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44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118481</xdr:rowOff>
    </xdr:from>
    <xdr:to>
      <xdr:col>15</xdr:col>
      <xdr:colOff>101600</xdr:colOff>
      <xdr:row>57</xdr:row>
      <xdr:rowOff>48631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1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39758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81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119411</xdr:rowOff>
    </xdr:from>
    <xdr:to>
      <xdr:col>10</xdr:col>
      <xdr:colOff>165100</xdr:colOff>
      <xdr:row>57</xdr:row>
      <xdr:rowOff>49561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2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40688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813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94436</xdr:rowOff>
    </xdr:from>
    <xdr:to>
      <xdr:col>6</xdr:col>
      <xdr:colOff>38100</xdr:colOff>
      <xdr:row>57</xdr:row>
      <xdr:rowOff>24586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15713</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788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155842</xdr:rowOff>
    </xdr:from>
    <xdr:to>
      <xdr:col>24</xdr:col>
      <xdr:colOff>63500</xdr:colOff>
      <xdr:row>78</xdr:row>
      <xdr:rowOff>165519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28942"/>
          <a:ext cx="8382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165519</xdr:rowOff>
    </xdr:from>
    <xdr:to>
      <xdr:col>19</xdr:col>
      <xdr:colOff>177800</xdr:colOff>
      <xdr:row>79</xdr:row>
      <xdr:rowOff>825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38619"/>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159135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825</xdr:rowOff>
    </xdr:from>
    <xdr:to>
      <xdr:col>15</xdr:col>
      <xdr:colOff>50800</xdr:colOff>
      <xdr:row>79</xdr:row>
      <xdr:rowOff>7417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45375"/>
          <a:ext cx="8890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7417</xdr:rowOff>
    </xdr:from>
    <xdr:to>
      <xdr:col>10</xdr:col>
      <xdr:colOff>114300</xdr:colOff>
      <xdr:row>79</xdr:row>
      <xdr:rowOff>16484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51967"/>
          <a:ext cx="8890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105042</xdr:rowOff>
    </xdr:from>
    <xdr:to>
      <xdr:col>24</xdr:col>
      <xdr:colOff>114300</xdr:colOff>
      <xdr:row>79</xdr:row>
      <xdr:rowOff>35192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7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19969</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114719</xdr:rowOff>
    </xdr:from>
    <xdr:to>
      <xdr:col>20</xdr:col>
      <xdr:colOff>38100</xdr:colOff>
      <xdr:row>79</xdr:row>
      <xdr:rowOff>44869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8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35996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8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121475</xdr:rowOff>
    </xdr:from>
    <xdr:to>
      <xdr:col>15</xdr:col>
      <xdr:colOff>101600</xdr:colOff>
      <xdr:row>79</xdr:row>
      <xdr:rowOff>51625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9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42752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8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128067</xdr:rowOff>
    </xdr:from>
    <xdr:to>
      <xdr:col>10</xdr:col>
      <xdr:colOff>165100</xdr:colOff>
      <xdr:row>79</xdr:row>
      <xdr:rowOff>58217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0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49344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9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137134</xdr:rowOff>
    </xdr:from>
    <xdr:to>
      <xdr:col>6</xdr:col>
      <xdr:colOff>38100</xdr:colOff>
      <xdr:row>79</xdr:row>
      <xdr:rowOff>67284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58411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0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123253</xdr:rowOff>
    </xdr:from>
    <xdr:to>
      <xdr:col>24</xdr:col>
      <xdr:colOff>63500</xdr:colOff>
      <xdr:row>97</xdr:row>
      <xdr:rowOff>22606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82453"/>
          <a:ext cx="838200" cy="7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80421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539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22606</xdr:rowOff>
    </xdr:from>
    <xdr:to>
      <xdr:col>19</xdr:col>
      <xdr:colOff>177800</xdr:colOff>
      <xdr:row>97</xdr:row>
      <xdr:rowOff>31535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53256"/>
          <a:ext cx="889000" cy="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79278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8623</xdr:rowOff>
    </xdr:from>
    <xdr:to>
      <xdr:col>15</xdr:col>
      <xdr:colOff>50800</xdr:colOff>
      <xdr:row>97</xdr:row>
      <xdr:rowOff>31535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639273"/>
          <a:ext cx="889000" cy="2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88955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126288</xdr:rowOff>
    </xdr:from>
    <xdr:to>
      <xdr:col>10</xdr:col>
      <xdr:colOff>114300</xdr:colOff>
      <xdr:row>97</xdr:row>
      <xdr:rowOff>8623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585488"/>
          <a:ext cx="889000" cy="5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57751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54970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72453</xdr:rowOff>
    </xdr:from>
    <xdr:to>
      <xdr:col>24</xdr:col>
      <xdr:colOff>114300</xdr:colOff>
      <xdr:row>97</xdr:row>
      <xdr:rowOff>2603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3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95330</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3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143256</xdr:rowOff>
    </xdr:from>
    <xdr:to>
      <xdr:col>20</xdr:col>
      <xdr:colOff>38100</xdr:colOff>
      <xdr:row>97</xdr:row>
      <xdr:rowOff>73406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0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64533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9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152185</xdr:rowOff>
    </xdr:from>
    <xdr:to>
      <xdr:col>15</xdr:col>
      <xdr:colOff>101600</xdr:colOff>
      <xdr:row>97</xdr:row>
      <xdr:rowOff>82335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73462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0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129273</xdr:rowOff>
    </xdr:from>
    <xdr:to>
      <xdr:col>10</xdr:col>
      <xdr:colOff>165100</xdr:colOff>
      <xdr:row>97</xdr:row>
      <xdr:rowOff>59423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8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75950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36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75488</xdr:rowOff>
    </xdr:from>
    <xdr:to>
      <xdr:col>6</xdr:col>
      <xdr:colOff>38100</xdr:colOff>
      <xdr:row>97</xdr:row>
      <xdr:rowOff>5638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22165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30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129663</xdr:rowOff>
    </xdr:from>
    <xdr:to>
      <xdr:col>55</xdr:col>
      <xdr:colOff>0</xdr:colOff>
      <xdr:row>38</xdr:row>
      <xdr:rowOff>28942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01863"/>
          <a:ext cx="838200" cy="24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81087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81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28942</xdr:rowOff>
    </xdr:from>
    <xdr:to>
      <xdr:col>50</xdr:col>
      <xdr:colOff>114300</xdr:colOff>
      <xdr:row>38</xdr:row>
      <xdr:rowOff>35506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44042"/>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91839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6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35506</xdr:rowOff>
    </xdr:from>
    <xdr:to>
      <xdr:col>45</xdr:col>
      <xdr:colOff>177800</xdr:colOff>
      <xdr:row>38</xdr:row>
      <xdr:rowOff>38798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50606"/>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96602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2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38798</xdr:rowOff>
    </xdr:from>
    <xdr:to>
      <xdr:col>41</xdr:col>
      <xdr:colOff>50800</xdr:colOff>
      <xdr:row>38</xdr:row>
      <xdr:rowOff>41977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53898"/>
          <a:ext cx="889000" cy="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87214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5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99585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78863</xdr:rowOff>
    </xdr:from>
    <xdr:to>
      <xdr:col>55</xdr:col>
      <xdr:colOff>50800</xdr:colOff>
      <xdr:row>37</xdr:row>
      <xdr:rowOff>9013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5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57290</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29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149591</xdr:rowOff>
    </xdr:from>
    <xdr:to>
      <xdr:col>50</xdr:col>
      <xdr:colOff>165100</xdr:colOff>
      <xdr:row>38</xdr:row>
      <xdr:rowOff>79741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9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70869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8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156156</xdr:rowOff>
    </xdr:from>
    <xdr:to>
      <xdr:col>46</xdr:col>
      <xdr:colOff>38100</xdr:colOff>
      <xdr:row>38</xdr:row>
      <xdr:rowOff>86306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77433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9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159448</xdr:rowOff>
    </xdr:from>
    <xdr:to>
      <xdr:col>41</xdr:col>
      <xdr:colOff>101600</xdr:colOff>
      <xdr:row>38</xdr:row>
      <xdr:rowOff>89598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0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80725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162627</xdr:rowOff>
    </xdr:from>
    <xdr:to>
      <xdr:col>36</xdr:col>
      <xdr:colOff>165100</xdr:colOff>
      <xdr:row>38</xdr:row>
      <xdr:rowOff>92777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0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83904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9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87040</xdr:rowOff>
    </xdr:from>
    <xdr:to>
      <xdr:col>55</xdr:col>
      <xdr:colOff>0</xdr:colOff>
      <xdr:row>58</xdr:row>
      <xdr:rowOff>94344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31140"/>
          <a:ext cx="838200" cy="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87040</xdr:rowOff>
    </xdr:from>
    <xdr:to>
      <xdr:col>50</xdr:col>
      <xdr:colOff>114300</xdr:colOff>
      <xdr:row>58</xdr:row>
      <xdr:rowOff>104914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31140"/>
          <a:ext cx="889000" cy="1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104914</xdr:rowOff>
    </xdr:from>
    <xdr:to>
      <xdr:col>45</xdr:col>
      <xdr:colOff>177800</xdr:colOff>
      <xdr:row>58</xdr:row>
      <xdr:rowOff>107565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49014"/>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106484</xdr:rowOff>
    </xdr:from>
    <xdr:to>
      <xdr:col>41</xdr:col>
      <xdr:colOff>50800</xdr:colOff>
      <xdr:row>58</xdr:row>
      <xdr:rowOff>107565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50584"/>
          <a:ext cx="889000" cy="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150845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143636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43544</xdr:rowOff>
    </xdr:from>
    <xdr:to>
      <xdr:col>55</xdr:col>
      <xdr:colOff>50800</xdr:colOff>
      <xdr:row>58</xdr:row>
      <xdr:rowOff>145144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8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9480</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36240</xdr:rowOff>
    </xdr:from>
    <xdr:to>
      <xdr:col>50</xdr:col>
      <xdr:colOff>165100</xdr:colOff>
      <xdr:row>58</xdr:row>
      <xdr:rowOff>137840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8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128967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073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54114</xdr:rowOff>
    </xdr:from>
    <xdr:to>
      <xdr:col>46</xdr:col>
      <xdr:colOff>38100</xdr:colOff>
      <xdr:row>58</xdr:row>
      <xdr:rowOff>155714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9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146841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9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56765</xdr:rowOff>
    </xdr:from>
    <xdr:to>
      <xdr:col>41</xdr:col>
      <xdr:colOff>101600</xdr:colOff>
      <xdr:row>58</xdr:row>
      <xdr:rowOff>158365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0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149492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9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55684</xdr:rowOff>
    </xdr:from>
    <xdr:to>
      <xdr:col>36</xdr:col>
      <xdr:colOff>165100</xdr:colOff>
      <xdr:row>58</xdr:row>
      <xdr:rowOff>157284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9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148411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9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143135</xdr:rowOff>
    </xdr:from>
    <xdr:to>
      <xdr:col>55</xdr:col>
      <xdr:colOff>0</xdr:colOff>
      <xdr:row>79</xdr:row>
      <xdr:rowOff>43596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16235"/>
          <a:ext cx="838200" cy="7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143135</xdr:rowOff>
    </xdr:from>
    <xdr:to>
      <xdr:col>50</xdr:col>
      <xdr:colOff>114300</xdr:colOff>
      <xdr:row>79</xdr:row>
      <xdr:rowOff>39660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16235"/>
          <a:ext cx="889000" cy="6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35047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7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31465</xdr:rowOff>
    </xdr:from>
    <xdr:to>
      <xdr:col>45</xdr:col>
      <xdr:colOff>177800</xdr:colOff>
      <xdr:row>79</xdr:row>
      <xdr:rowOff>39660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76015"/>
          <a:ext cx="889000" cy="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23337</xdr:rowOff>
    </xdr:from>
    <xdr:to>
      <xdr:col>41</xdr:col>
      <xdr:colOff>50800</xdr:colOff>
      <xdr:row>79</xdr:row>
      <xdr:rowOff>31465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567887"/>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164246</xdr:rowOff>
    </xdr:from>
    <xdr:to>
      <xdr:col>55</xdr:col>
      <xdr:colOff>50800</xdr:colOff>
      <xdr:row>79</xdr:row>
      <xdr:rowOff>94396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3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97984</xdr:rowOff>
    </xdr:from>
    <xdr:ext cx="378565"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71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92335</xdr:rowOff>
    </xdr:from>
    <xdr:to>
      <xdr:col>50</xdr:col>
      <xdr:colOff>165100</xdr:colOff>
      <xdr:row>79</xdr:row>
      <xdr:rowOff>22485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6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39012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24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160310</xdr:rowOff>
    </xdr:from>
    <xdr:to>
      <xdr:col>46</xdr:col>
      <xdr:colOff>38100</xdr:colOff>
      <xdr:row>79</xdr:row>
      <xdr:rowOff>90460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3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81587</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62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152115</xdr:rowOff>
    </xdr:from>
    <xdr:to>
      <xdr:col>41</xdr:col>
      <xdr:colOff>101600</xdr:colOff>
      <xdr:row>79</xdr:row>
      <xdr:rowOff>82265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2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73392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61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143987</xdr:rowOff>
    </xdr:from>
    <xdr:to>
      <xdr:col>36</xdr:col>
      <xdr:colOff>165100</xdr:colOff>
      <xdr:row>79</xdr:row>
      <xdr:rowOff>74137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1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65264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60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94715</xdr:rowOff>
    </xdr:from>
    <xdr:to>
      <xdr:col>55</xdr:col>
      <xdr:colOff>0</xdr:colOff>
      <xdr:row>98</xdr:row>
      <xdr:rowOff>148909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96815"/>
          <a:ext cx="838200" cy="5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53739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5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130183</xdr:rowOff>
    </xdr:from>
    <xdr:to>
      <xdr:col>50</xdr:col>
      <xdr:colOff>114300</xdr:colOff>
      <xdr:row>98</xdr:row>
      <xdr:rowOff>148909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932283"/>
          <a:ext cx="889000" cy="1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130183</xdr:rowOff>
    </xdr:from>
    <xdr:to>
      <xdr:col>45</xdr:col>
      <xdr:colOff>177800</xdr:colOff>
      <xdr:row>98</xdr:row>
      <xdr:rowOff>141126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932283"/>
          <a:ext cx="889000" cy="1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5173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97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141126</xdr:rowOff>
    </xdr:from>
    <xdr:to>
      <xdr:col>41</xdr:col>
      <xdr:colOff>50800</xdr:colOff>
      <xdr:row>98</xdr:row>
      <xdr:rowOff>149072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43226"/>
          <a:ext cx="889000" cy="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35808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6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39789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43915</xdr:rowOff>
    </xdr:from>
    <xdr:to>
      <xdr:col>55</xdr:col>
      <xdr:colOff>50800</xdr:colOff>
      <xdr:row>98</xdr:row>
      <xdr:rowOff>145515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4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3292</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3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98109</xdr:rowOff>
    </xdr:from>
    <xdr:to>
      <xdr:col>50</xdr:col>
      <xdr:colOff>165100</xdr:colOff>
      <xdr:row>99</xdr:row>
      <xdr:rowOff>28259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90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19386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9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79383</xdr:rowOff>
    </xdr:from>
    <xdr:to>
      <xdr:col>46</xdr:col>
      <xdr:colOff>38100</xdr:colOff>
      <xdr:row>99</xdr:row>
      <xdr:rowOff>9533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8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26060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65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90326</xdr:rowOff>
    </xdr:from>
    <xdr:to>
      <xdr:col>41</xdr:col>
      <xdr:colOff>101600</xdr:colOff>
      <xdr:row>99</xdr:row>
      <xdr:rowOff>20476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9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11603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8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98272</xdr:rowOff>
    </xdr:from>
    <xdr:to>
      <xdr:col>36</xdr:col>
      <xdr:colOff>165100</xdr:colOff>
      <xdr:row>99</xdr:row>
      <xdr:rowOff>28422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0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19549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9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131398</xdr:rowOff>
    </xdr:from>
    <xdr:to>
      <xdr:col>85</xdr:col>
      <xdr:colOff>127000</xdr:colOff>
      <xdr:row>39</xdr:row>
      <xdr:rowOff>16458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46498"/>
          <a:ext cx="838200" cy="5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148570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9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99919</xdr:rowOff>
    </xdr:from>
    <xdr:to>
      <xdr:col>81</xdr:col>
      <xdr:colOff>50800</xdr:colOff>
      <xdr:row>38</xdr:row>
      <xdr:rowOff>131398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15019"/>
          <a:ext cx="889000" cy="3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52998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73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99919</xdr:rowOff>
    </xdr:from>
    <xdr:to>
      <xdr:col>76</xdr:col>
      <xdr:colOff>114300</xdr:colOff>
      <xdr:row>38</xdr:row>
      <xdr:rowOff>123511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15019"/>
          <a:ext cx="889000" cy="2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49302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73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123511</xdr:rowOff>
    </xdr:from>
    <xdr:to>
      <xdr:col>71</xdr:col>
      <xdr:colOff>177800</xdr:colOff>
      <xdr:row>39</xdr:row>
      <xdr:rowOff>10907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38611"/>
          <a:ext cx="889000" cy="5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49279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73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137108</xdr:rowOff>
    </xdr:from>
    <xdr:to>
      <xdr:col>85</xdr:col>
      <xdr:colOff>177800</xdr:colOff>
      <xdr:row>39</xdr:row>
      <xdr:rowOff>67258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5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104120</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80598</xdr:rowOff>
    </xdr:from>
    <xdr:to>
      <xdr:col>81</xdr:col>
      <xdr:colOff>101600</xdr:colOff>
      <xdr:row>39</xdr:row>
      <xdr:rowOff>10748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9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27275</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37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49119</xdr:rowOff>
    </xdr:from>
    <xdr:to>
      <xdr:col>76</xdr:col>
      <xdr:colOff>165100</xdr:colOff>
      <xdr:row>38</xdr:row>
      <xdr:rowOff>150719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6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167247</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33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72711</xdr:rowOff>
    </xdr:from>
    <xdr:to>
      <xdr:col>72</xdr:col>
      <xdr:colOff>38100</xdr:colOff>
      <xdr:row>39</xdr:row>
      <xdr:rowOff>2861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58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19388</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36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131557</xdr:rowOff>
    </xdr:from>
    <xdr:to>
      <xdr:col>67</xdr:col>
      <xdr:colOff>101600</xdr:colOff>
      <xdr:row>39</xdr:row>
      <xdr:rowOff>61707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4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52834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3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96992</xdr:rowOff>
    </xdr:from>
    <xdr:to>
      <xdr:col>85</xdr:col>
      <xdr:colOff>127000</xdr:colOff>
      <xdr:row>75</xdr:row>
      <xdr:rowOff>131556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955742"/>
          <a:ext cx="838200" cy="3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27111</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885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125235</xdr:rowOff>
    </xdr:from>
    <xdr:to>
      <xdr:col>81</xdr:col>
      <xdr:colOff>50800</xdr:colOff>
      <xdr:row>75</xdr:row>
      <xdr:rowOff>131556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2983985"/>
          <a:ext cx="889000" cy="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6511</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125235</xdr:rowOff>
    </xdr:from>
    <xdr:to>
      <xdr:col>76</xdr:col>
      <xdr:colOff>114300</xdr:colOff>
      <xdr:row>76</xdr:row>
      <xdr:rowOff>780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2983985"/>
          <a:ext cx="889000" cy="4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16498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0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780</xdr:rowOff>
    </xdr:from>
    <xdr:to>
      <xdr:col>71</xdr:col>
      <xdr:colOff>177800</xdr:colOff>
      <xdr:row>76</xdr:row>
      <xdr:rowOff>29057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030980"/>
          <a:ext cx="889000" cy="2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35274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7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41132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7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46192</xdr:rowOff>
    </xdr:from>
    <xdr:to>
      <xdr:col>85</xdr:col>
      <xdr:colOff>177800</xdr:colOff>
      <xdr:row>75</xdr:row>
      <xdr:rowOff>147793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9049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69069</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75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80756</xdr:rowOff>
    </xdr:from>
    <xdr:to>
      <xdr:col>81</xdr:col>
      <xdr:colOff>101600</xdr:colOff>
      <xdr:row>76</xdr:row>
      <xdr:rowOff>10906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93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03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74435</xdr:rowOff>
    </xdr:from>
    <xdr:to>
      <xdr:col>76</xdr:col>
      <xdr:colOff>165100</xdr:colOff>
      <xdr:row>76</xdr:row>
      <xdr:rowOff>4586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9331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21112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7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121430</xdr:rowOff>
    </xdr:from>
    <xdr:to>
      <xdr:col>72</xdr:col>
      <xdr:colOff>38100</xdr:colOff>
      <xdr:row>76</xdr:row>
      <xdr:rowOff>51580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98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42707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07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149707</xdr:rowOff>
    </xdr:from>
    <xdr:to>
      <xdr:col>67</xdr:col>
      <xdr:colOff>101600</xdr:colOff>
      <xdr:row>76</xdr:row>
      <xdr:rowOff>79857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00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70984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1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17010</xdr:rowOff>
    </xdr:from>
    <xdr:to>
      <xdr:col>85</xdr:col>
      <xdr:colOff>127000</xdr:colOff>
      <xdr:row>99</xdr:row>
      <xdr:rowOff>97289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90560"/>
          <a:ext cx="838200" cy="8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97289</xdr:rowOff>
    </xdr:from>
    <xdr:to>
      <xdr:col>81</xdr:col>
      <xdr:colOff>50800</xdr:colOff>
      <xdr:row>99</xdr:row>
      <xdr:rowOff>97498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7070839"/>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66070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97044</xdr:rowOff>
    </xdr:from>
    <xdr:to>
      <xdr:col>76</xdr:col>
      <xdr:colOff>114300</xdr:colOff>
      <xdr:row>99</xdr:row>
      <xdr:rowOff>97498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7070594"/>
          <a:ext cx="889000" cy="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97044</xdr:rowOff>
    </xdr:from>
    <xdr:to>
      <xdr:col>71</xdr:col>
      <xdr:colOff>177800</xdr:colOff>
      <xdr:row>99</xdr:row>
      <xdr:rowOff>97227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707059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64468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55148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137660</xdr:rowOff>
    </xdr:from>
    <xdr:to>
      <xdr:col>85</xdr:col>
      <xdr:colOff>177800</xdr:colOff>
      <xdr:row>99</xdr:row>
      <xdr:rowOff>67810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3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52587</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5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46489</xdr:rowOff>
    </xdr:from>
    <xdr:to>
      <xdr:col>81</xdr:col>
      <xdr:colOff>101600</xdr:colOff>
      <xdr:row>99</xdr:row>
      <xdr:rowOff>148089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702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139216</xdr:rowOff>
    </xdr:from>
    <xdr:ext cx="378565"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2017" y="17112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46698</xdr:rowOff>
    </xdr:from>
    <xdr:to>
      <xdr:col>76</xdr:col>
      <xdr:colOff>165100</xdr:colOff>
      <xdr:row>99</xdr:row>
      <xdr:rowOff>148298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70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139425</xdr:rowOff>
    </xdr:from>
    <xdr:ext cx="378565"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3017" y="17112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46244</xdr:rowOff>
    </xdr:from>
    <xdr:to>
      <xdr:col>72</xdr:col>
      <xdr:colOff>38100</xdr:colOff>
      <xdr:row>99</xdr:row>
      <xdr:rowOff>147844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701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138971</xdr:rowOff>
    </xdr:from>
    <xdr:ext cx="378565"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4017" y="17112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46427</xdr:rowOff>
    </xdr:from>
    <xdr:to>
      <xdr:col>67</xdr:col>
      <xdr:colOff>101600</xdr:colOff>
      <xdr:row>99</xdr:row>
      <xdr:rowOff>148027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701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139154</xdr:rowOff>
    </xdr:from>
    <xdr:ext cx="378565"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5017" y="17112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97768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612868"/>
          <a:ext cx="838200" cy="17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97768</xdr:rowOff>
    </xdr:from>
    <xdr:to>
      <xdr:col>111</xdr:col>
      <xdr:colOff>177800</xdr:colOff>
      <xdr:row>38</xdr:row>
      <xdr:rowOff>101067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612868"/>
          <a:ext cx="889000" cy="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66315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75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101067</xdr:rowOff>
    </xdr:from>
    <xdr:to>
      <xdr:col>107</xdr:col>
      <xdr:colOff>50800</xdr:colOff>
      <xdr:row>39</xdr:row>
      <xdr:rowOff>23212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616167"/>
          <a:ext cx="889000" cy="9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68372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5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56131</xdr:rowOff>
    </xdr:from>
    <xdr:to>
      <xdr:col>102</xdr:col>
      <xdr:colOff>114300</xdr:colOff>
      <xdr:row>39</xdr:row>
      <xdr:rowOff>23212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571231"/>
          <a:ext cx="889000" cy="1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61906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74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46968</xdr:rowOff>
    </xdr:from>
    <xdr:to>
      <xdr:col>112</xdr:col>
      <xdr:colOff>38100</xdr:colOff>
      <xdr:row>38</xdr:row>
      <xdr:rowOff>148568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56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165095</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33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50267</xdr:rowOff>
    </xdr:from>
    <xdr:to>
      <xdr:col>107</xdr:col>
      <xdr:colOff>101600</xdr:colOff>
      <xdr:row>38</xdr:row>
      <xdr:rowOff>151867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56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168394</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143862</xdr:rowOff>
    </xdr:from>
    <xdr:to>
      <xdr:col>102</xdr:col>
      <xdr:colOff>165100</xdr:colOff>
      <xdr:row>39</xdr:row>
      <xdr:rowOff>74012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5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65139</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75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5331</xdr:rowOff>
    </xdr:from>
    <xdr:to>
      <xdr:col>98</xdr:col>
      <xdr:colOff>38100</xdr:colOff>
      <xdr:row>38</xdr:row>
      <xdr:rowOff>106931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52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123457</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29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249299"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46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79349</xdr:rowOff>
    </xdr:from>
    <xdr:to>
      <xdr:col>116</xdr:col>
      <xdr:colOff>63500</xdr:colOff>
      <xdr:row>74</xdr:row>
      <xdr:rowOff>107021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766649"/>
          <a:ext cx="838200" cy="2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100213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1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107021</xdr:rowOff>
    </xdr:from>
    <xdr:to>
      <xdr:col>111</xdr:col>
      <xdr:colOff>177800</xdr:colOff>
      <xdr:row>74</xdr:row>
      <xdr:rowOff>134932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794321"/>
          <a:ext cx="889000" cy="2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2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134932</xdr:rowOff>
    </xdr:from>
    <xdr:to>
      <xdr:col>107</xdr:col>
      <xdr:colOff>50800</xdr:colOff>
      <xdr:row>74</xdr:row>
      <xdr:rowOff>163192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822232"/>
          <a:ext cx="889000" cy="2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22479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2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163192</xdr:rowOff>
    </xdr:from>
    <xdr:to>
      <xdr:col>102</xdr:col>
      <xdr:colOff>114300</xdr:colOff>
      <xdr:row>75</xdr:row>
      <xdr:rowOff>78152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850492"/>
          <a:ext cx="889000" cy="8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16121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2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2360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2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28549</xdr:rowOff>
    </xdr:from>
    <xdr:to>
      <xdr:col>116</xdr:col>
      <xdr:colOff>114300</xdr:colOff>
      <xdr:row>74</xdr:row>
      <xdr:rowOff>130149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71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51426</xdr:rowOff>
    </xdr:from>
    <xdr:ext cx="599010"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567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56221</xdr:rowOff>
    </xdr:from>
    <xdr:to>
      <xdr:col>112</xdr:col>
      <xdr:colOff>38100</xdr:colOff>
      <xdr:row>74</xdr:row>
      <xdr:rowOff>157821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74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2898</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23795" y="1251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84132</xdr:rowOff>
    </xdr:from>
    <xdr:to>
      <xdr:col>107</xdr:col>
      <xdr:colOff>101600</xdr:colOff>
      <xdr:row>75</xdr:row>
      <xdr:rowOff>14282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77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30809</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34795" y="1254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112392</xdr:rowOff>
    </xdr:from>
    <xdr:to>
      <xdr:col>102</xdr:col>
      <xdr:colOff>165100</xdr:colOff>
      <xdr:row>75</xdr:row>
      <xdr:rowOff>42542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7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59069</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45795" y="1257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27352</xdr:rowOff>
    </xdr:from>
    <xdr:to>
      <xdr:col>98</xdr:col>
      <xdr:colOff>38100</xdr:colOff>
      <xdr:row>75</xdr:row>
      <xdr:rowOff>128952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88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145479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66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831</a:t>
          </a:r>
          <a:r>
            <a:rPr kumimoji="1" lang="ja-JP" altLang="en-US" sz="1300">
              <a:latin typeface="ＭＳ Ｐゴシック" panose="020B0600070205080204" pitchFamily="50" charset="-128"/>
              <a:ea typeface="ＭＳ Ｐゴシック" panose="020B0600070205080204" pitchFamily="50" charset="-128"/>
            </a:rPr>
            <a:t>千円となっており、補助費等が</a:t>
          </a:r>
          <a:r>
            <a:rPr kumimoji="1" lang="en-US" altLang="ja-JP" sz="1300">
              <a:latin typeface="ＭＳ Ｐゴシック" panose="020B0600070205080204" pitchFamily="50" charset="-128"/>
              <a:ea typeface="ＭＳ Ｐゴシック" panose="020B0600070205080204" pitchFamily="50" charset="-128"/>
            </a:rPr>
            <a:t>225</a:t>
          </a:r>
          <a:r>
            <a:rPr kumimoji="1" lang="ja-JP" altLang="en-US" sz="1300">
              <a:latin typeface="ＭＳ Ｐゴシック" panose="020B0600070205080204" pitchFamily="50" charset="-128"/>
              <a:ea typeface="ＭＳ Ｐゴシック" panose="020B0600070205080204" pitchFamily="50" charset="-128"/>
            </a:rPr>
            <a:t>千円と最も高くなっている。これは、新型コロナウイルス感染症対策として実施した種々の事業が要因となっている。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また、繰出金が類似団体平均値と比べて高い数値となっているが、これは公共下水道事業等への繰り出しが要因である。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千円となっており、平成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年度以降やや増加してきているが、類似団体平均値と比較して低い数値となっている。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5,533
5,505
30.94
4,795,780
4,596,706
188,731
2,598,361
4,570,067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126147</xdr:rowOff>
    </xdr:from>
    <xdr:to>
      <xdr:col>24</xdr:col>
      <xdr:colOff>63500</xdr:colOff>
      <xdr:row>34</xdr:row>
      <xdr:rowOff>73406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783997"/>
          <a:ext cx="838200" cy="11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1686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3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126147</xdr:rowOff>
    </xdr:from>
    <xdr:to>
      <xdr:col>19</xdr:col>
      <xdr:colOff>177800</xdr:colOff>
      <xdr:row>33</xdr:row>
      <xdr:rowOff>168765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783997"/>
          <a:ext cx="889000" cy="4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68470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168765</xdr:rowOff>
    </xdr:from>
    <xdr:to>
      <xdr:col>15</xdr:col>
      <xdr:colOff>50800</xdr:colOff>
      <xdr:row>34</xdr:row>
      <xdr:rowOff>12827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826615"/>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118272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12827</xdr:rowOff>
    </xdr:from>
    <xdr:to>
      <xdr:col>10</xdr:col>
      <xdr:colOff>114300</xdr:colOff>
      <xdr:row>34</xdr:row>
      <xdr:rowOff>52015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4212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124477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107985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8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22606</xdr:rowOff>
    </xdr:from>
    <xdr:to>
      <xdr:col>24</xdr:col>
      <xdr:colOff>114300</xdr:colOff>
      <xdr:row>34</xdr:row>
      <xdr:rowOff>124206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5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45483</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0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75347</xdr:rowOff>
    </xdr:from>
    <xdr:to>
      <xdr:col>20</xdr:col>
      <xdr:colOff>38100</xdr:colOff>
      <xdr:row>34</xdr:row>
      <xdr:rowOff>5497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3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22024</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50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117965</xdr:rowOff>
    </xdr:from>
    <xdr:to>
      <xdr:col>15</xdr:col>
      <xdr:colOff>101600</xdr:colOff>
      <xdr:row>34</xdr:row>
      <xdr:rowOff>48115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7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64642</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55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133477</xdr:rowOff>
    </xdr:from>
    <xdr:to>
      <xdr:col>10</xdr:col>
      <xdr:colOff>165100</xdr:colOff>
      <xdr:row>34</xdr:row>
      <xdr:rowOff>63627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9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80154</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56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1215</xdr:rowOff>
    </xdr:from>
    <xdr:to>
      <xdr:col>6</xdr:col>
      <xdr:colOff>38100</xdr:colOff>
      <xdr:row>34</xdr:row>
      <xdr:rowOff>102815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3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119342</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60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48792</xdr:rowOff>
    </xdr:from>
    <xdr:to>
      <xdr:col>24</xdr:col>
      <xdr:colOff>63500</xdr:colOff>
      <xdr:row>59</xdr:row>
      <xdr:rowOff>14553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992892"/>
          <a:ext cx="838200" cy="13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9734</xdr:rowOff>
    </xdr:from>
    <xdr:to>
      <xdr:col>19</xdr:col>
      <xdr:colOff>177800</xdr:colOff>
      <xdr:row>59</xdr:row>
      <xdr:rowOff>14553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125284"/>
          <a:ext cx="889000" cy="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9734</xdr:rowOff>
    </xdr:from>
    <xdr:to>
      <xdr:col>15</xdr:col>
      <xdr:colOff>50800</xdr:colOff>
      <xdr:row>59</xdr:row>
      <xdr:rowOff>10327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125284"/>
          <a:ext cx="88900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26388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10327</xdr:rowOff>
    </xdr:from>
    <xdr:to>
      <xdr:col>10</xdr:col>
      <xdr:colOff>114300</xdr:colOff>
      <xdr:row>59</xdr:row>
      <xdr:rowOff>13593</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1258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20804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20706</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169442</xdr:rowOff>
    </xdr:from>
    <xdr:to>
      <xdr:col>24</xdr:col>
      <xdr:colOff>114300</xdr:colOff>
      <xdr:row>58</xdr:row>
      <xdr:rowOff>99592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4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84369</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5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135203</xdr:rowOff>
    </xdr:from>
    <xdr:to>
      <xdr:col>20</xdr:col>
      <xdr:colOff>38100</xdr:colOff>
      <xdr:row>59</xdr:row>
      <xdr:rowOff>65353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7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56480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7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130384</xdr:rowOff>
    </xdr:from>
    <xdr:to>
      <xdr:col>15</xdr:col>
      <xdr:colOff>101600</xdr:colOff>
      <xdr:row>59</xdr:row>
      <xdr:rowOff>60534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7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51661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6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130977</xdr:rowOff>
    </xdr:from>
    <xdr:to>
      <xdr:col>10</xdr:col>
      <xdr:colOff>165100</xdr:colOff>
      <xdr:row>59</xdr:row>
      <xdr:rowOff>61127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7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52254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6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134243</xdr:rowOff>
    </xdr:from>
    <xdr:to>
      <xdr:col>6</xdr:col>
      <xdr:colOff>38100</xdr:colOff>
      <xdr:row>59</xdr:row>
      <xdr:rowOff>64393</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7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55520</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7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109222</xdr:rowOff>
    </xdr:from>
    <xdr:to>
      <xdr:col>24</xdr:col>
      <xdr:colOff>63500</xdr:colOff>
      <xdr:row>75</xdr:row>
      <xdr:rowOff>164601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67972"/>
          <a:ext cx="838200" cy="5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80677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3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164601</xdr:rowOff>
    </xdr:from>
    <xdr:to>
      <xdr:col>19</xdr:col>
      <xdr:colOff>177800</xdr:colOff>
      <xdr:row>76</xdr:row>
      <xdr:rowOff>22394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23351"/>
          <a:ext cx="889000" cy="2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48742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2756</xdr:rowOff>
    </xdr:from>
    <xdr:to>
      <xdr:col>15</xdr:col>
      <xdr:colOff>50800</xdr:colOff>
      <xdr:row>76</xdr:row>
      <xdr:rowOff>22394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032956"/>
          <a:ext cx="889000" cy="1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95491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2756</xdr:rowOff>
    </xdr:from>
    <xdr:to>
      <xdr:col>10</xdr:col>
      <xdr:colOff>114300</xdr:colOff>
      <xdr:row>76</xdr:row>
      <xdr:rowOff>4471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32956"/>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87329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67636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58422</xdr:rowOff>
    </xdr:from>
    <xdr:to>
      <xdr:col>24</xdr:col>
      <xdr:colOff>114300</xdr:colOff>
      <xdr:row>75</xdr:row>
      <xdr:rowOff>160021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171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81299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68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113800</xdr:rowOff>
    </xdr:from>
    <xdr:to>
      <xdr:col>20</xdr:col>
      <xdr:colOff>38100</xdr:colOff>
      <xdr:row>76</xdr:row>
      <xdr:rowOff>43951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725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60477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143044</xdr:rowOff>
    </xdr:from>
    <xdr:to>
      <xdr:col>15</xdr:col>
      <xdr:colOff>101600</xdr:colOff>
      <xdr:row>76</xdr:row>
      <xdr:rowOff>73194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0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89721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7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123407</xdr:rowOff>
    </xdr:from>
    <xdr:to>
      <xdr:col>10</xdr:col>
      <xdr:colOff>165100</xdr:colOff>
      <xdr:row>76</xdr:row>
      <xdr:rowOff>53556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821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70084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5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125122</xdr:rowOff>
    </xdr:from>
    <xdr:to>
      <xdr:col>6</xdr:col>
      <xdr:colOff>38100</xdr:colOff>
      <xdr:row>76</xdr:row>
      <xdr:rowOff>55271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838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71799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5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27634</xdr:rowOff>
    </xdr:from>
    <xdr:to>
      <xdr:col>24</xdr:col>
      <xdr:colOff>63500</xdr:colOff>
      <xdr:row>96</xdr:row>
      <xdr:rowOff>37145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486834"/>
          <a:ext cx="838200" cy="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118304</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23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27634</xdr:rowOff>
    </xdr:from>
    <xdr:to>
      <xdr:col>19</xdr:col>
      <xdr:colOff>177800</xdr:colOff>
      <xdr:row>96</xdr:row>
      <xdr:rowOff>45597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486834"/>
          <a:ext cx="889000" cy="1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45597</xdr:rowOff>
    </xdr:from>
    <xdr:to>
      <xdr:col>15</xdr:col>
      <xdr:colOff>50800</xdr:colOff>
      <xdr:row>96</xdr:row>
      <xdr:rowOff>71194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504797"/>
          <a:ext cx="889000" cy="2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97637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160765</xdr:rowOff>
    </xdr:from>
    <xdr:to>
      <xdr:col>10</xdr:col>
      <xdr:colOff>114300</xdr:colOff>
      <xdr:row>96</xdr:row>
      <xdr:rowOff>71194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448515"/>
          <a:ext cx="889000" cy="8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35631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49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157795</xdr:rowOff>
    </xdr:from>
    <xdr:to>
      <xdr:col>24</xdr:col>
      <xdr:colOff>114300</xdr:colOff>
      <xdr:row>96</xdr:row>
      <xdr:rowOff>87945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44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136222</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148284</xdr:rowOff>
    </xdr:from>
    <xdr:to>
      <xdr:col>20</xdr:col>
      <xdr:colOff>38100</xdr:colOff>
      <xdr:row>96</xdr:row>
      <xdr:rowOff>78434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43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69561</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52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166247</xdr:rowOff>
    </xdr:from>
    <xdr:to>
      <xdr:col>15</xdr:col>
      <xdr:colOff>101600</xdr:colOff>
      <xdr:row>96</xdr:row>
      <xdr:rowOff>96397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45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87524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54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20394</xdr:rowOff>
    </xdr:from>
    <xdr:to>
      <xdr:col>10</xdr:col>
      <xdr:colOff>165100</xdr:colOff>
      <xdr:row>96</xdr:row>
      <xdr:rowOff>121994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47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113121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57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109965</xdr:rowOff>
    </xdr:from>
    <xdr:to>
      <xdr:col>6</xdr:col>
      <xdr:colOff>38100</xdr:colOff>
      <xdr:row>96</xdr:row>
      <xdr:rowOff>40115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39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56642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17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153132</xdr:rowOff>
    </xdr:from>
    <xdr:to>
      <xdr:col>55</xdr:col>
      <xdr:colOff>0</xdr:colOff>
      <xdr:row>58</xdr:row>
      <xdr:rowOff>158278</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10097232"/>
          <a:ext cx="838200" cy="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119271</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9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153132</xdr:rowOff>
    </xdr:from>
    <xdr:to>
      <xdr:col>50</xdr:col>
      <xdr:colOff>114300</xdr:colOff>
      <xdr:row>58</xdr:row>
      <xdr:rowOff>159920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10097232"/>
          <a:ext cx="889000" cy="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46069</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1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159920</xdr:rowOff>
    </xdr:from>
    <xdr:to>
      <xdr:col>45</xdr:col>
      <xdr:colOff>177800</xdr:colOff>
      <xdr:row>58</xdr:row>
      <xdr:rowOff>163061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104020"/>
          <a:ext cx="889000" cy="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52399</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163061</xdr:rowOff>
    </xdr:from>
    <xdr:to>
      <xdr:col>41</xdr:col>
      <xdr:colOff>50800</xdr:colOff>
      <xdr:row>58</xdr:row>
      <xdr:rowOff>166001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107161"/>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107478</xdr:rowOff>
    </xdr:from>
    <xdr:to>
      <xdr:col>55</xdr:col>
      <xdr:colOff>50800</xdr:colOff>
      <xdr:row>59</xdr:row>
      <xdr:rowOff>37628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5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74822</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1001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102332</xdr:rowOff>
    </xdr:from>
    <xdr:to>
      <xdr:col>50</xdr:col>
      <xdr:colOff>165100</xdr:colOff>
      <xdr:row>59</xdr:row>
      <xdr:rowOff>32482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4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23609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13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109120</xdr:rowOff>
    </xdr:from>
    <xdr:to>
      <xdr:col>46</xdr:col>
      <xdr:colOff>38100</xdr:colOff>
      <xdr:row>59</xdr:row>
      <xdr:rowOff>39270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5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30397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14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112261</xdr:rowOff>
    </xdr:from>
    <xdr:to>
      <xdr:col>41</xdr:col>
      <xdr:colOff>101600</xdr:colOff>
      <xdr:row>59</xdr:row>
      <xdr:rowOff>42411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5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33538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14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115201</xdr:rowOff>
    </xdr:from>
    <xdr:to>
      <xdr:col>36</xdr:col>
      <xdr:colOff>165100</xdr:colOff>
      <xdr:row>59</xdr:row>
      <xdr:rowOff>45351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5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36478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1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138215</xdr:rowOff>
    </xdr:from>
    <xdr:to>
      <xdr:col>55</xdr:col>
      <xdr:colOff>0</xdr:colOff>
      <xdr:row>78</xdr:row>
      <xdr:rowOff>85106</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339865"/>
          <a:ext cx="838200" cy="11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94466</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29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79733</xdr:rowOff>
    </xdr:from>
    <xdr:to>
      <xdr:col>50</xdr:col>
      <xdr:colOff>114300</xdr:colOff>
      <xdr:row>78</xdr:row>
      <xdr:rowOff>85106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452833"/>
          <a:ext cx="88900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123779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1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79733</xdr:rowOff>
    </xdr:from>
    <xdr:to>
      <xdr:col>45</xdr:col>
      <xdr:colOff>177800</xdr:colOff>
      <xdr:row>78</xdr:row>
      <xdr:rowOff>92353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452833"/>
          <a:ext cx="889000" cy="1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122514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82170</xdr:rowOff>
    </xdr:from>
    <xdr:to>
      <xdr:col>41</xdr:col>
      <xdr:colOff>50800</xdr:colOff>
      <xdr:row>78</xdr:row>
      <xdr:rowOff>92353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455270"/>
          <a:ext cx="889000" cy="1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109644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1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124644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1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87415</xdr:rowOff>
    </xdr:from>
    <xdr:to>
      <xdr:col>55</xdr:col>
      <xdr:colOff>50800</xdr:colOff>
      <xdr:row>78</xdr:row>
      <xdr:rowOff>17565</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2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110292</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34306</xdr:rowOff>
    </xdr:from>
    <xdr:to>
      <xdr:col>50</xdr:col>
      <xdr:colOff>165100</xdr:colOff>
      <xdr:row>78</xdr:row>
      <xdr:rowOff>135906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0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127033</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5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28933</xdr:rowOff>
    </xdr:from>
    <xdr:to>
      <xdr:col>46</xdr:col>
      <xdr:colOff>38100</xdr:colOff>
      <xdr:row>78</xdr:row>
      <xdr:rowOff>130533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0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121660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49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41553</xdr:rowOff>
    </xdr:from>
    <xdr:to>
      <xdr:col>41</xdr:col>
      <xdr:colOff>101600</xdr:colOff>
      <xdr:row>78</xdr:row>
      <xdr:rowOff>143153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41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134280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50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31370</xdr:rowOff>
    </xdr:from>
    <xdr:to>
      <xdr:col>36</xdr:col>
      <xdr:colOff>165100</xdr:colOff>
      <xdr:row>78</xdr:row>
      <xdr:rowOff>132970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124097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49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23059</xdr:rowOff>
    </xdr:from>
    <xdr:to>
      <xdr:col>55</xdr:col>
      <xdr:colOff>0</xdr:colOff>
      <xdr:row>98</xdr:row>
      <xdr:rowOff>65571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825159"/>
          <a:ext cx="838200" cy="4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155427</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786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59531</xdr:rowOff>
    </xdr:from>
    <xdr:to>
      <xdr:col>50</xdr:col>
      <xdr:colOff>114300</xdr:colOff>
      <xdr:row>98</xdr:row>
      <xdr:rowOff>65571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861631"/>
          <a:ext cx="889000" cy="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59531</xdr:rowOff>
    </xdr:from>
    <xdr:to>
      <xdr:col>45</xdr:col>
      <xdr:colOff>177800</xdr:colOff>
      <xdr:row>98</xdr:row>
      <xdr:rowOff>65261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861631"/>
          <a:ext cx="889000" cy="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65261</xdr:rowOff>
    </xdr:from>
    <xdr:to>
      <xdr:col>41</xdr:col>
      <xdr:colOff>50800</xdr:colOff>
      <xdr:row>98</xdr:row>
      <xdr:rowOff>72020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867361"/>
          <a:ext cx="889000" cy="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109839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91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126433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5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143709</xdr:rowOff>
    </xdr:from>
    <xdr:to>
      <xdr:col>55</xdr:col>
      <xdr:colOff>50800</xdr:colOff>
      <xdr:row>98</xdr:row>
      <xdr:rowOff>73859</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77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103086</xdr:rowOff>
    </xdr:from>
    <xdr:ext cx="599010"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562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14771</xdr:rowOff>
    </xdr:from>
    <xdr:to>
      <xdr:col>50</xdr:col>
      <xdr:colOff>165100</xdr:colOff>
      <xdr:row>98</xdr:row>
      <xdr:rowOff>116371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1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107498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90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8731</xdr:rowOff>
    </xdr:from>
    <xdr:to>
      <xdr:col>46</xdr:col>
      <xdr:colOff>38100</xdr:colOff>
      <xdr:row>98</xdr:row>
      <xdr:rowOff>110331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81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101458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90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14461</xdr:rowOff>
    </xdr:from>
    <xdr:to>
      <xdr:col>41</xdr:col>
      <xdr:colOff>101600</xdr:colOff>
      <xdr:row>98</xdr:row>
      <xdr:rowOff>116061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81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132588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59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21220</xdr:rowOff>
    </xdr:from>
    <xdr:to>
      <xdr:col>36</xdr:col>
      <xdr:colOff>165100</xdr:colOff>
      <xdr:row>98</xdr:row>
      <xdr:rowOff>122820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8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113947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91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90386</xdr:rowOff>
    </xdr:from>
    <xdr:to>
      <xdr:col>85</xdr:col>
      <xdr:colOff>127000</xdr:colOff>
      <xdr:row>38</xdr:row>
      <xdr:rowOff>556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5481300" y="6262586"/>
          <a:ext cx="838200" cy="25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a:extLst>
            <a:ext uri="{FF2B5EF4-FFF2-40B4-BE49-F238E27FC236}">
              <a16:creationId xmlns:a16="http://schemas.microsoft.com/office/drawing/2014/main" id="{00000000-0008-0000-0700-0000FB010000}"/>
            </a:ext>
          </a:extLst>
        </xdr:cNvPr>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90386</xdr:rowOff>
    </xdr:from>
    <xdr:to>
      <xdr:col>81</xdr:col>
      <xdr:colOff>50800</xdr:colOff>
      <xdr:row>38</xdr:row>
      <xdr:rowOff>5804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4592300" y="6262586"/>
          <a:ext cx="889000" cy="25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18923</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14111" y="653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163241</xdr:rowOff>
    </xdr:from>
    <xdr:to>
      <xdr:col>76</xdr:col>
      <xdr:colOff>114300</xdr:colOff>
      <xdr:row>38</xdr:row>
      <xdr:rowOff>5804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3703300" y="6506891"/>
          <a:ext cx="8890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59694</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142073</xdr:rowOff>
    </xdr:from>
    <xdr:to>
      <xdr:col>71</xdr:col>
      <xdr:colOff>177800</xdr:colOff>
      <xdr:row>37</xdr:row>
      <xdr:rowOff>163241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814300" y="6485723"/>
          <a:ext cx="8890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15293</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5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121206</xdr:rowOff>
    </xdr:from>
    <xdr:to>
      <xdr:col>85</xdr:col>
      <xdr:colOff>177800</xdr:colOff>
      <xdr:row>38</xdr:row>
      <xdr:rowOff>51356</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646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52276</xdr:rowOff>
    </xdr:from>
    <xdr:ext cx="534377" cy="259045"/>
    <xdr:sp macro="" textlink="">
      <xdr:nvSpPr>
        <xdr:cNvPr id="526" name="消防費該当値テキスト">
          <a:extLst>
            <a:ext uri="{FF2B5EF4-FFF2-40B4-BE49-F238E27FC236}">
              <a16:creationId xmlns:a16="http://schemas.microsoft.com/office/drawing/2014/main" id="{00000000-0008-0000-0700-00000E020000}"/>
            </a:ext>
          </a:extLst>
        </xdr:cNvPr>
        <xdr:cNvSpPr txBox="1"/>
      </xdr:nvSpPr>
      <xdr:spPr>
        <a:xfrm>
          <a:off x="16370300" y="639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39586</xdr:rowOff>
    </xdr:from>
    <xdr:to>
      <xdr:col>81</xdr:col>
      <xdr:colOff>101600</xdr:colOff>
      <xdr:row>36</xdr:row>
      <xdr:rowOff>141186</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621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157713</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98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126454</xdr:rowOff>
    </xdr:from>
    <xdr:to>
      <xdr:col>76</xdr:col>
      <xdr:colOff>165100</xdr:colOff>
      <xdr:row>38</xdr:row>
      <xdr:rowOff>56604</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647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47731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56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112441</xdr:rowOff>
    </xdr:from>
    <xdr:to>
      <xdr:col>72</xdr:col>
      <xdr:colOff>38100</xdr:colOff>
      <xdr:row>38</xdr:row>
      <xdr:rowOff>42591</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45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33718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91273</xdr:rowOff>
    </xdr:from>
    <xdr:to>
      <xdr:col>67</xdr:col>
      <xdr:colOff>101600</xdr:colOff>
      <xdr:row>38</xdr:row>
      <xdr:rowOff>21423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64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37950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21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6501</xdr:rowOff>
    </xdr:from>
    <xdr:to>
      <xdr:col>85</xdr:col>
      <xdr:colOff>127000</xdr:colOff>
      <xdr:row>59</xdr:row>
      <xdr:rowOff>14942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10122051"/>
          <a:ext cx="838200" cy="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112443</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8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14942</xdr:rowOff>
    </xdr:from>
    <xdr:to>
      <xdr:col>81</xdr:col>
      <xdr:colOff>50800</xdr:colOff>
      <xdr:row>59</xdr:row>
      <xdr:rowOff>20629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10130492"/>
          <a:ext cx="889000" cy="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46264</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981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20629</xdr:rowOff>
    </xdr:from>
    <xdr:to>
      <xdr:col>76</xdr:col>
      <xdr:colOff>114300</xdr:colOff>
      <xdr:row>59</xdr:row>
      <xdr:rowOff>22559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10136179"/>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56907</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98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22559</xdr:rowOff>
    </xdr:from>
    <xdr:to>
      <xdr:col>71</xdr:col>
      <xdr:colOff>177800</xdr:colOff>
      <xdr:row>59</xdr:row>
      <xdr:rowOff>27260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10138109"/>
          <a:ext cx="889000" cy="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47797</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8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127151</xdr:rowOff>
    </xdr:from>
    <xdr:to>
      <xdr:col>85</xdr:col>
      <xdr:colOff>177800</xdr:colOff>
      <xdr:row>59</xdr:row>
      <xdr:rowOff>57301</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1007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67993</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1001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135592</xdr:rowOff>
    </xdr:from>
    <xdr:to>
      <xdr:col>81</xdr:col>
      <xdr:colOff>101600</xdr:colOff>
      <xdr:row>59</xdr:row>
      <xdr:rowOff>65742</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100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56869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1017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141279</xdr:rowOff>
    </xdr:from>
    <xdr:to>
      <xdr:col>76</xdr:col>
      <xdr:colOff>165100</xdr:colOff>
      <xdr:row>59</xdr:row>
      <xdr:rowOff>71429</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1008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62556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1017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143209</xdr:rowOff>
    </xdr:from>
    <xdr:to>
      <xdr:col>72</xdr:col>
      <xdr:colOff>38100</xdr:colOff>
      <xdr:row>59</xdr:row>
      <xdr:rowOff>73359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1008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64486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18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147910</xdr:rowOff>
    </xdr:from>
    <xdr:to>
      <xdr:col>67</xdr:col>
      <xdr:colOff>101600</xdr:colOff>
      <xdr:row>59</xdr:row>
      <xdr:rowOff>78060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1009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69187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18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131398</xdr:rowOff>
    </xdr:from>
    <xdr:to>
      <xdr:col>85</xdr:col>
      <xdr:colOff>127000</xdr:colOff>
      <xdr:row>79</xdr:row>
      <xdr:rowOff>16458</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504498"/>
          <a:ext cx="838200" cy="5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148531</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99919</xdr:rowOff>
    </xdr:from>
    <xdr:to>
      <xdr:col>81</xdr:col>
      <xdr:colOff>50800</xdr:colOff>
      <xdr:row>78</xdr:row>
      <xdr:rowOff>131398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473019"/>
          <a:ext cx="889000" cy="3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52998</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59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99919</xdr:rowOff>
    </xdr:from>
    <xdr:to>
      <xdr:col>76</xdr:col>
      <xdr:colOff>114300</xdr:colOff>
      <xdr:row>78</xdr:row>
      <xdr:rowOff>123512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473019"/>
          <a:ext cx="889000" cy="2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49302</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59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123512</xdr:rowOff>
    </xdr:from>
    <xdr:to>
      <xdr:col>71</xdr:col>
      <xdr:colOff>177800</xdr:colOff>
      <xdr:row>79</xdr:row>
      <xdr:rowOff>10906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3496612"/>
          <a:ext cx="889000" cy="5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49278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59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137108</xdr:rowOff>
    </xdr:from>
    <xdr:to>
      <xdr:col>85</xdr:col>
      <xdr:colOff>177800</xdr:colOff>
      <xdr:row>79</xdr:row>
      <xdr:rowOff>67258</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5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104082</xdr:rowOff>
    </xdr:from>
    <xdr:ext cx="469744"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80598</xdr:rowOff>
    </xdr:from>
    <xdr:to>
      <xdr:col>81</xdr:col>
      <xdr:colOff>101600</xdr:colOff>
      <xdr:row>79</xdr:row>
      <xdr:rowOff>10748</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45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27275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14111" y="1322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49119</xdr:rowOff>
    </xdr:from>
    <xdr:to>
      <xdr:col>76</xdr:col>
      <xdr:colOff>165100</xdr:colOff>
      <xdr:row>78</xdr:row>
      <xdr:rowOff>150719</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4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167246</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19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72712</xdr:rowOff>
    </xdr:from>
    <xdr:to>
      <xdr:col>72</xdr:col>
      <xdr:colOff>38100</xdr:colOff>
      <xdr:row>79</xdr:row>
      <xdr:rowOff>2862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44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19389</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2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131556</xdr:rowOff>
    </xdr:from>
    <xdr:to>
      <xdr:col>67</xdr:col>
      <xdr:colOff>101600</xdr:colOff>
      <xdr:row>79</xdr:row>
      <xdr:rowOff>61706</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0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52833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59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96993</xdr:rowOff>
    </xdr:from>
    <xdr:to>
      <xdr:col>85</xdr:col>
      <xdr:colOff>127000</xdr:colOff>
      <xdr:row>95</xdr:row>
      <xdr:rowOff>131556</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5481300" y="16384743"/>
          <a:ext cx="838200" cy="3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26864</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314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125236</xdr:rowOff>
    </xdr:from>
    <xdr:to>
      <xdr:col>81</xdr:col>
      <xdr:colOff>50800</xdr:colOff>
      <xdr:row>95</xdr:row>
      <xdr:rowOff>131556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4592300" y="16412986"/>
          <a:ext cx="889000" cy="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6487</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125236</xdr:rowOff>
    </xdr:from>
    <xdr:to>
      <xdr:col>76</xdr:col>
      <xdr:colOff>114300</xdr:colOff>
      <xdr:row>96</xdr:row>
      <xdr:rowOff>780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3703300" y="16412986"/>
          <a:ext cx="889000" cy="4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16498</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780</xdr:rowOff>
    </xdr:from>
    <xdr:to>
      <xdr:col>71</xdr:col>
      <xdr:colOff>177800</xdr:colOff>
      <xdr:row>96</xdr:row>
      <xdr:rowOff>29057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2814300" y="16459980"/>
          <a:ext cx="889000" cy="2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35194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1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41132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1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46193</xdr:rowOff>
    </xdr:from>
    <xdr:to>
      <xdr:col>85</xdr:col>
      <xdr:colOff>177800</xdr:colOff>
      <xdr:row>95</xdr:row>
      <xdr:rowOff>147793</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33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69070</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1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80756</xdr:rowOff>
    </xdr:from>
    <xdr:to>
      <xdr:col>81</xdr:col>
      <xdr:colOff>101600</xdr:colOff>
      <xdr:row>96</xdr:row>
      <xdr:rowOff>10906</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36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2033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46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74436</xdr:rowOff>
    </xdr:from>
    <xdr:to>
      <xdr:col>76</xdr:col>
      <xdr:colOff>165100</xdr:colOff>
      <xdr:row>96</xdr:row>
      <xdr:rowOff>4586</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36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21113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13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121430</xdr:rowOff>
    </xdr:from>
    <xdr:to>
      <xdr:col>72</xdr:col>
      <xdr:colOff>38100</xdr:colOff>
      <xdr:row>96</xdr:row>
      <xdr:rowOff>51580</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40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42707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50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149707</xdr:rowOff>
    </xdr:from>
    <xdr:to>
      <xdr:col>67</xdr:col>
      <xdr:colOff>101600</xdr:colOff>
      <xdr:row>96</xdr:row>
      <xdr:rowOff>79857</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43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70984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53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総務費については、特別定額給付金事業により、前年度から大きく増加しているが、全国的に増加しているため、類似団体平均を下回っている。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民生費及び商工費については、新型コロナウイルス感染症対策のために実施した種々の事業により前年度から増加し、それに伴い類似団体と比較しても高い数値となっている。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土木費については、交付金事業である道路整備工事の事業費が大きかったため、類似団体と比較して高くなっている。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財政調整基金残高の比率増加は、令和２年度の基金の積み立てにより</a:t>
          </a:r>
          <a:r>
            <a:rPr kumimoji="1" lang="en-US" altLang="ja-JP" sz="1200">
              <a:latin typeface="ＭＳ ゴシック" pitchFamily="49" charset="-128"/>
              <a:ea typeface="ＭＳ ゴシック" pitchFamily="49" charset="-128"/>
            </a:rPr>
            <a:t>153,232</a:t>
          </a:r>
          <a:r>
            <a:rPr kumimoji="1" lang="ja-JP" altLang="en-US" sz="1200">
              <a:latin typeface="ＭＳ ゴシック" pitchFamily="49" charset="-128"/>
              <a:ea typeface="ＭＳ ゴシック" pitchFamily="49" charset="-128"/>
            </a:rPr>
            <a:t>千円増加したことが要因である。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また、実質単年度収支が昨年度までの赤字から黒字へ転じた要因は、普通交付税の増加や町村有罹災共済金のように臨時的な収入があったことによる。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当町においては、歳計剰余金の</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を財政調整基金に積み立てることとしており、今後も適正な財政運営に努め、基金保持に努める。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赤字が生じている会計はなく、黒字額では水道事業会計の割合が大きく、次いで一般会計の比率が大きい。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今後も各会計とともに赤字額、資金不足額が生じていない見込みであるが、比率に注視し、より一層経費の削減に努める。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4.9.13&#22320;&#22495;&#31185;&#23398;&#23546;&#30000;&#65289;/&#12304;&#36001;&#25919;&#29366;&#27841;&#36039;&#26009;&#38598;&#12305;_303836_&#30001;&#33391;&#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164.4</v>
          </cell>
          <cell r="BX51">
            <v>170.9</v>
          </cell>
          <cell r="CF51">
            <v>175.9</v>
          </cell>
          <cell r="CN51">
            <v>203.9</v>
          </cell>
          <cell r="CV51">
            <v>179.3</v>
          </cell>
        </row>
        <row r="53">
          <cell r="BP53">
            <v>50.4</v>
          </cell>
          <cell r="BX53">
            <v>50.7</v>
          </cell>
          <cell r="CF53">
            <v>51.9</v>
          </cell>
          <cell r="CN53">
            <v>52.4</v>
          </cell>
          <cell r="CV53">
            <v>53.4</v>
          </cell>
        </row>
        <row r="55">
          <cell r="AN55" t="str">
            <v>類似団体内平均値</v>
          </cell>
          <cell r="BP55">
            <v>0</v>
          </cell>
          <cell r="BX55">
            <v>0</v>
          </cell>
          <cell r="CF55">
            <v>0</v>
          </cell>
          <cell r="CN55">
            <v>0</v>
          </cell>
          <cell r="CV55">
            <v>0</v>
          </cell>
        </row>
        <row r="57">
          <cell r="BP57">
            <v>58.6</v>
          </cell>
          <cell r="BX57">
            <v>59.1</v>
          </cell>
          <cell r="CF57">
            <v>61.2</v>
          </cell>
          <cell r="CN57">
            <v>62.9</v>
          </cell>
          <cell r="CV57">
            <v>64.2</v>
          </cell>
        </row>
        <row r="72">
          <cell r="BP72" t="str">
            <v>H28</v>
          </cell>
          <cell r="BX72" t="str">
            <v>H29</v>
          </cell>
          <cell r="CF72" t="str">
            <v>H30</v>
          </cell>
          <cell r="CN72" t="str">
            <v>R01</v>
          </cell>
          <cell r="CV72" t="str">
            <v>R02</v>
          </cell>
        </row>
        <row r="73">
          <cell r="AN73" t="str">
            <v>当該団体値</v>
          </cell>
          <cell r="BP73">
            <v>164.4</v>
          </cell>
          <cell r="BX73">
            <v>170.9</v>
          </cell>
          <cell r="CF73">
            <v>175.9</v>
          </cell>
          <cell r="CN73">
            <v>203.9</v>
          </cell>
          <cell r="CV73">
            <v>179.3</v>
          </cell>
        </row>
        <row r="75">
          <cell r="BP75">
            <v>10.9</v>
          </cell>
          <cell r="BX75">
            <v>11.1</v>
          </cell>
          <cell r="CF75">
            <v>12.2</v>
          </cell>
          <cell r="CN75">
            <v>12.8</v>
          </cell>
          <cell r="CV75">
            <v>12.5</v>
          </cell>
        </row>
        <row r="77">
          <cell r="AN77" t="str">
            <v>類似団体内平均値</v>
          </cell>
          <cell r="BP77">
            <v>0</v>
          </cell>
          <cell r="BX77">
            <v>0</v>
          </cell>
          <cell r="CF77">
            <v>0</v>
          </cell>
          <cell r="CN77">
            <v>0</v>
          </cell>
          <cell r="CV77">
            <v>0</v>
          </cell>
        </row>
        <row r="79">
          <cell r="BP79">
            <v>7.3</v>
          </cell>
          <cell r="BX79">
            <v>7.2</v>
          </cell>
          <cell r="CF79">
            <v>7.2</v>
          </cell>
          <cell r="CN79">
            <v>7.7</v>
          </cell>
          <cell r="CV79">
            <v>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4795780</v>
      </c>
      <c r="BO4" s="395"/>
      <c r="BP4" s="395"/>
      <c r="BQ4" s="395"/>
      <c r="BR4" s="395"/>
      <c r="BS4" s="395"/>
      <c r="BT4" s="395"/>
      <c r="BU4" s="396"/>
      <c r="BV4" s="394">
        <v>4031619</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7.3</v>
      </c>
      <c r="CU4" s="401"/>
      <c r="CV4" s="401"/>
      <c r="CW4" s="401"/>
      <c r="CX4" s="401"/>
      <c r="CY4" s="401"/>
      <c r="CZ4" s="401"/>
      <c r="DA4" s="402"/>
      <c r="DB4" s="400">
        <v>2.7</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4596706</v>
      </c>
      <c r="BO5" s="432"/>
      <c r="BP5" s="432"/>
      <c r="BQ5" s="432"/>
      <c r="BR5" s="432"/>
      <c r="BS5" s="432"/>
      <c r="BT5" s="432"/>
      <c r="BU5" s="433"/>
      <c r="BV5" s="431">
        <v>3906923</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91.3</v>
      </c>
      <c r="CU5" s="429"/>
      <c r="CV5" s="429"/>
      <c r="CW5" s="429"/>
      <c r="CX5" s="429"/>
      <c r="CY5" s="429"/>
      <c r="CZ5" s="429"/>
      <c r="DA5" s="430"/>
      <c r="DB5" s="428">
        <v>93.9</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199074</v>
      </c>
      <c r="BO6" s="432"/>
      <c r="BP6" s="432"/>
      <c r="BQ6" s="432"/>
      <c r="BR6" s="432"/>
      <c r="BS6" s="432"/>
      <c r="BT6" s="432"/>
      <c r="BU6" s="433"/>
      <c r="BV6" s="431">
        <v>124696</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94.8</v>
      </c>
      <c r="CU6" s="469"/>
      <c r="CV6" s="469"/>
      <c r="CW6" s="469"/>
      <c r="CX6" s="469"/>
      <c r="CY6" s="469"/>
      <c r="CZ6" s="469"/>
      <c r="DA6" s="470"/>
      <c r="DB6" s="468">
        <v>97.5</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102</v>
      </c>
      <c r="AV7" s="464"/>
      <c r="AW7" s="464"/>
      <c r="AX7" s="464"/>
      <c r="AY7" s="465" t="s">
        <v>106</v>
      </c>
      <c r="AZ7" s="466"/>
      <c r="BA7" s="466"/>
      <c r="BB7" s="466"/>
      <c r="BC7" s="466"/>
      <c r="BD7" s="466"/>
      <c r="BE7" s="466"/>
      <c r="BF7" s="466"/>
      <c r="BG7" s="466"/>
      <c r="BH7" s="466"/>
      <c r="BI7" s="466"/>
      <c r="BJ7" s="466"/>
      <c r="BK7" s="466"/>
      <c r="BL7" s="466"/>
      <c r="BM7" s="467"/>
      <c r="BN7" s="431">
        <v>10343</v>
      </c>
      <c r="BO7" s="432"/>
      <c r="BP7" s="432"/>
      <c r="BQ7" s="432"/>
      <c r="BR7" s="432"/>
      <c r="BS7" s="432"/>
      <c r="BT7" s="432"/>
      <c r="BU7" s="433"/>
      <c r="BV7" s="431">
        <v>58840</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2598361</v>
      </c>
      <c r="CU7" s="432"/>
      <c r="CV7" s="432"/>
      <c r="CW7" s="432"/>
      <c r="CX7" s="432"/>
      <c r="CY7" s="432"/>
      <c r="CZ7" s="432"/>
      <c r="DA7" s="433"/>
      <c r="DB7" s="431">
        <v>2447475</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188731</v>
      </c>
      <c r="BO8" s="432"/>
      <c r="BP8" s="432"/>
      <c r="BQ8" s="432"/>
      <c r="BR8" s="432"/>
      <c r="BS8" s="432"/>
      <c r="BT8" s="432"/>
      <c r="BU8" s="433"/>
      <c r="BV8" s="431">
        <v>65856</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0.31</v>
      </c>
      <c r="CU8" s="472"/>
      <c r="CV8" s="472"/>
      <c r="CW8" s="472"/>
      <c r="CX8" s="472"/>
      <c r="CY8" s="472"/>
      <c r="CZ8" s="472"/>
      <c r="DA8" s="473"/>
      <c r="DB8" s="471">
        <v>0.33</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5364</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122875</v>
      </c>
      <c r="BO9" s="432"/>
      <c r="BP9" s="432"/>
      <c r="BQ9" s="432"/>
      <c r="BR9" s="432"/>
      <c r="BS9" s="432"/>
      <c r="BT9" s="432"/>
      <c r="BU9" s="433"/>
      <c r="BV9" s="431">
        <v>12843</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13.6</v>
      </c>
      <c r="CU9" s="429"/>
      <c r="CV9" s="429"/>
      <c r="CW9" s="429"/>
      <c r="CX9" s="429"/>
      <c r="CY9" s="429"/>
      <c r="CZ9" s="429"/>
      <c r="DA9" s="430"/>
      <c r="DB9" s="428">
        <v>14.3</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5837</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109</v>
      </c>
      <c r="AV10" s="464"/>
      <c r="AW10" s="464"/>
      <c r="AX10" s="464"/>
      <c r="AY10" s="465" t="s">
        <v>121</v>
      </c>
      <c r="AZ10" s="466"/>
      <c r="BA10" s="466"/>
      <c r="BB10" s="466"/>
      <c r="BC10" s="466"/>
      <c r="BD10" s="466"/>
      <c r="BE10" s="466"/>
      <c r="BF10" s="466"/>
      <c r="BG10" s="466"/>
      <c r="BH10" s="466"/>
      <c r="BI10" s="466"/>
      <c r="BJ10" s="466"/>
      <c r="BK10" s="466"/>
      <c r="BL10" s="466"/>
      <c r="BM10" s="467"/>
      <c r="BN10" s="431">
        <v>120232</v>
      </c>
      <c r="BO10" s="432"/>
      <c r="BP10" s="432"/>
      <c r="BQ10" s="432"/>
      <c r="BR10" s="432"/>
      <c r="BS10" s="432"/>
      <c r="BT10" s="432"/>
      <c r="BU10" s="433"/>
      <c r="BV10" s="431">
        <v>924</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116</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5533</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135</v>
      </c>
      <c r="AV12" s="464"/>
      <c r="AW12" s="464"/>
      <c r="AX12" s="464"/>
      <c r="AY12" s="465" t="s">
        <v>136</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110000</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138</v>
      </c>
      <c r="CU12" s="472"/>
      <c r="CV12" s="472"/>
      <c r="CW12" s="472"/>
      <c r="CX12" s="472"/>
      <c r="CY12" s="472"/>
      <c r="CZ12" s="472"/>
      <c r="DA12" s="473"/>
      <c r="DB12" s="471" t="s">
        <v>138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5505</v>
      </c>
      <c r="S13" s="516"/>
      <c r="T13" s="516"/>
      <c r="U13" s="516"/>
      <c r="V13" s="517"/>
      <c r="W13" s="447" t="s">
        <v>140</v>
      </c>
      <c r="X13" s="448"/>
      <c r="Y13" s="448"/>
      <c r="Z13" s="448"/>
      <c r="AA13" s="448"/>
      <c r="AB13" s="438"/>
      <c r="AC13" s="482">
        <v>460</v>
      </c>
      <c r="AD13" s="483"/>
      <c r="AE13" s="483"/>
      <c r="AF13" s="483"/>
      <c r="AG13" s="525"/>
      <c r="AH13" s="482">
        <v>459</v>
      </c>
      <c r="AI13" s="483"/>
      <c r="AJ13" s="483"/>
      <c r="AK13" s="483"/>
      <c r="AL13" s="484"/>
      <c r="AM13" s="460" t="s">
        <v>141</v>
      </c>
      <c r="AN13" s="461"/>
      <c r="AO13" s="461"/>
      <c r="AP13" s="461"/>
      <c r="AQ13" s="461"/>
      <c r="AR13" s="461"/>
      <c r="AS13" s="461"/>
      <c r="AT13" s="462"/>
      <c r="AU13" s="463" t="s">
        <v>142</v>
      </c>
      <c r="AV13" s="464"/>
      <c r="AW13" s="464"/>
      <c r="AX13" s="464"/>
      <c r="AY13" s="465" t="s">
        <v>143</v>
      </c>
      <c r="AZ13" s="466"/>
      <c r="BA13" s="466"/>
      <c r="BB13" s="466"/>
      <c r="BC13" s="466"/>
      <c r="BD13" s="466"/>
      <c r="BE13" s="466"/>
      <c r="BF13" s="466"/>
      <c r="BG13" s="466"/>
      <c r="BH13" s="466"/>
      <c r="BI13" s="466"/>
      <c r="BJ13" s="466"/>
      <c r="BK13" s="466"/>
      <c r="BL13" s="466"/>
      <c r="BM13" s="467"/>
      <c r="BN13" s="431">
        <v>243107</v>
      </c>
      <c r="BO13" s="432"/>
      <c r="BP13" s="432"/>
      <c r="BQ13" s="432"/>
      <c r="BR13" s="432"/>
      <c r="BS13" s="432"/>
      <c r="BT13" s="432"/>
      <c r="BU13" s="433"/>
      <c r="BV13" s="431">
        <v>-96233</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12.5</v>
      </c>
      <c r="CU13" s="429"/>
      <c r="CV13" s="429"/>
      <c r="CW13" s="429"/>
      <c r="CX13" s="429"/>
      <c r="CY13" s="429"/>
      <c r="CZ13" s="429"/>
      <c r="DA13" s="430"/>
      <c r="DB13" s="428">
        <v>12.8</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5678</v>
      </c>
      <c r="S14" s="516"/>
      <c r="T14" s="516"/>
      <c r="U14" s="516"/>
      <c r="V14" s="517"/>
      <c r="W14" s="421"/>
      <c r="X14" s="422"/>
      <c r="Y14" s="422"/>
      <c r="Z14" s="422"/>
      <c r="AA14" s="422"/>
      <c r="AB14" s="411"/>
      <c r="AC14" s="518">
        <v>16.7</v>
      </c>
      <c r="AD14" s="519"/>
      <c r="AE14" s="519"/>
      <c r="AF14" s="519"/>
      <c r="AG14" s="520"/>
      <c r="AH14" s="518">
        <v>15.7</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v>179.3</v>
      </c>
      <c r="CU14" s="530"/>
      <c r="CV14" s="530"/>
      <c r="CW14" s="530"/>
      <c r="CX14" s="530"/>
      <c r="CY14" s="530"/>
      <c r="CZ14" s="530"/>
      <c r="DA14" s="531"/>
      <c r="DB14" s="529">
        <v>203.9</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147</v>
      </c>
      <c r="N15" s="523"/>
      <c r="O15" s="523"/>
      <c r="P15" s="523"/>
      <c r="Q15" s="524"/>
      <c r="R15" s="515">
        <v>5642</v>
      </c>
      <c r="S15" s="516"/>
      <c r="T15" s="516"/>
      <c r="U15" s="516"/>
      <c r="V15" s="517"/>
      <c r="W15" s="447" t="s">
        <v>148</v>
      </c>
      <c r="X15" s="448"/>
      <c r="Y15" s="448"/>
      <c r="Z15" s="448"/>
      <c r="AA15" s="448"/>
      <c r="AB15" s="438"/>
      <c r="AC15" s="482">
        <v>705</v>
      </c>
      <c r="AD15" s="483"/>
      <c r="AE15" s="483"/>
      <c r="AF15" s="483"/>
      <c r="AG15" s="525"/>
      <c r="AH15" s="482">
        <v>741</v>
      </c>
      <c r="AI15" s="483"/>
      <c r="AJ15" s="483"/>
      <c r="AK15" s="483"/>
      <c r="AL15" s="484"/>
      <c r="AM15" s="460"/>
      <c r="AN15" s="461"/>
      <c r="AO15" s="461"/>
      <c r="AP15" s="461"/>
      <c r="AQ15" s="461"/>
      <c r="AR15" s="461"/>
      <c r="AS15" s="461"/>
      <c r="AT15" s="462"/>
      <c r="AU15" s="463"/>
      <c r="AV15" s="464"/>
      <c r="AW15" s="464"/>
      <c r="AX15" s="464"/>
      <c r="AY15" s="391" t="s">
        <v>149</v>
      </c>
      <c r="AZ15" s="392"/>
      <c r="BA15" s="392"/>
      <c r="BB15" s="392"/>
      <c r="BC15" s="392"/>
      <c r="BD15" s="392"/>
      <c r="BE15" s="392"/>
      <c r="BF15" s="392"/>
      <c r="BG15" s="392"/>
      <c r="BH15" s="392"/>
      <c r="BI15" s="392"/>
      <c r="BJ15" s="392"/>
      <c r="BK15" s="392"/>
      <c r="BL15" s="392"/>
      <c r="BM15" s="393"/>
      <c r="BN15" s="394">
        <v>689783</v>
      </c>
      <c r="BO15" s="395"/>
      <c r="BP15" s="395"/>
      <c r="BQ15" s="395"/>
      <c r="BR15" s="395"/>
      <c r="BS15" s="395"/>
      <c r="BT15" s="395"/>
      <c r="BU15" s="396"/>
      <c r="BV15" s="394">
        <v>669451</v>
      </c>
      <c r="BW15" s="395"/>
      <c r="BX15" s="395"/>
      <c r="BY15" s="395"/>
      <c r="BZ15" s="395"/>
      <c r="CA15" s="395"/>
      <c r="CB15" s="395"/>
      <c r="CC15" s="396"/>
      <c r="CD15" s="532" t="s">
        <v>150</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151</v>
      </c>
      <c r="M16" s="543"/>
      <c r="N16" s="543"/>
      <c r="O16" s="543"/>
      <c r="P16" s="543"/>
      <c r="Q16" s="544"/>
      <c r="R16" s="535" t="s">
        <v>152</v>
      </c>
      <c r="S16" s="536"/>
      <c r="T16" s="536"/>
      <c r="U16" s="536"/>
      <c r="V16" s="537"/>
      <c r="W16" s="421"/>
      <c r="X16" s="422"/>
      <c r="Y16" s="422"/>
      <c r="Z16" s="422"/>
      <c r="AA16" s="422"/>
      <c r="AB16" s="411"/>
      <c r="AC16" s="518">
        <v>25.5</v>
      </c>
      <c r="AD16" s="519"/>
      <c r="AE16" s="519"/>
      <c r="AF16" s="519"/>
      <c r="AG16" s="520"/>
      <c r="AH16" s="518">
        <v>25.4</v>
      </c>
      <c r="AI16" s="519"/>
      <c r="AJ16" s="519"/>
      <c r="AK16" s="519"/>
      <c r="AL16" s="521"/>
      <c r="AM16" s="460"/>
      <c r="AN16" s="461"/>
      <c r="AO16" s="461"/>
      <c r="AP16" s="461"/>
      <c r="AQ16" s="461"/>
      <c r="AR16" s="461"/>
      <c r="AS16" s="461"/>
      <c r="AT16" s="462"/>
      <c r="AU16" s="463"/>
      <c r="AV16" s="464"/>
      <c r="AW16" s="464"/>
      <c r="AX16" s="464"/>
      <c r="AY16" s="465" t="s">
        <v>153</v>
      </c>
      <c r="AZ16" s="466"/>
      <c r="BA16" s="466"/>
      <c r="BB16" s="466"/>
      <c r="BC16" s="466"/>
      <c r="BD16" s="466"/>
      <c r="BE16" s="466"/>
      <c r="BF16" s="466"/>
      <c r="BG16" s="466"/>
      <c r="BH16" s="466"/>
      <c r="BI16" s="466"/>
      <c r="BJ16" s="466"/>
      <c r="BK16" s="466"/>
      <c r="BL16" s="466"/>
      <c r="BM16" s="467"/>
      <c r="BN16" s="431">
        <v>2323042</v>
      </c>
      <c r="BO16" s="432"/>
      <c r="BP16" s="432"/>
      <c r="BQ16" s="432"/>
      <c r="BR16" s="432"/>
      <c r="BS16" s="432"/>
      <c r="BT16" s="432"/>
      <c r="BU16" s="433"/>
      <c r="BV16" s="431">
        <v>2170585</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154</v>
      </c>
      <c r="N17" s="539"/>
      <c r="O17" s="539"/>
      <c r="P17" s="539"/>
      <c r="Q17" s="540"/>
      <c r="R17" s="535" t="s">
        <v>155</v>
      </c>
      <c r="S17" s="536"/>
      <c r="T17" s="536"/>
      <c r="U17" s="536"/>
      <c r="V17" s="537"/>
      <c r="W17" s="447" t="s">
        <v>156</v>
      </c>
      <c r="X17" s="448"/>
      <c r="Y17" s="448"/>
      <c r="Z17" s="448"/>
      <c r="AA17" s="448"/>
      <c r="AB17" s="438"/>
      <c r="AC17" s="482">
        <v>1596</v>
      </c>
      <c r="AD17" s="483"/>
      <c r="AE17" s="483"/>
      <c r="AF17" s="483"/>
      <c r="AG17" s="525"/>
      <c r="AH17" s="482">
        <v>1723</v>
      </c>
      <c r="AI17" s="483"/>
      <c r="AJ17" s="483"/>
      <c r="AK17" s="483"/>
      <c r="AL17" s="484"/>
      <c r="AM17" s="460"/>
      <c r="AN17" s="461"/>
      <c r="AO17" s="461"/>
      <c r="AP17" s="461"/>
      <c r="AQ17" s="461"/>
      <c r="AR17" s="461"/>
      <c r="AS17" s="461"/>
      <c r="AT17" s="462"/>
      <c r="AU17" s="463"/>
      <c r="AV17" s="464"/>
      <c r="AW17" s="464"/>
      <c r="AX17" s="464"/>
      <c r="AY17" s="465" t="s">
        <v>157</v>
      </c>
      <c r="AZ17" s="466"/>
      <c r="BA17" s="466"/>
      <c r="BB17" s="466"/>
      <c r="BC17" s="466"/>
      <c r="BD17" s="466"/>
      <c r="BE17" s="466"/>
      <c r="BF17" s="466"/>
      <c r="BG17" s="466"/>
      <c r="BH17" s="466"/>
      <c r="BI17" s="466"/>
      <c r="BJ17" s="466"/>
      <c r="BK17" s="466"/>
      <c r="BL17" s="466"/>
      <c r="BM17" s="467"/>
      <c r="BN17" s="431">
        <v>871771</v>
      </c>
      <c r="BO17" s="432"/>
      <c r="BP17" s="432"/>
      <c r="BQ17" s="432"/>
      <c r="BR17" s="432"/>
      <c r="BS17" s="432"/>
      <c r="BT17" s="432"/>
      <c r="BU17" s="433"/>
      <c r="BV17" s="431">
        <v>853407</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158</v>
      </c>
      <c r="C18" s="474"/>
      <c r="D18" s="474"/>
      <c r="E18" s="546"/>
      <c r="F18" s="546"/>
      <c r="G18" s="546"/>
      <c r="H18" s="546"/>
      <c r="I18" s="546"/>
      <c r="J18" s="546"/>
      <c r="K18" s="546"/>
      <c r="L18" s="547">
        <v>30.94</v>
      </c>
      <c r="M18" s="547"/>
      <c r="N18" s="547"/>
      <c r="O18" s="547"/>
      <c r="P18" s="547"/>
      <c r="Q18" s="547"/>
      <c r="R18" s="548"/>
      <c r="S18" s="548"/>
      <c r="T18" s="548"/>
      <c r="U18" s="548"/>
      <c r="V18" s="549"/>
      <c r="W18" s="449"/>
      <c r="X18" s="450"/>
      <c r="Y18" s="450"/>
      <c r="Z18" s="450"/>
      <c r="AA18" s="450"/>
      <c r="AB18" s="441"/>
      <c r="AC18" s="550">
        <v>57.8</v>
      </c>
      <c r="AD18" s="551"/>
      <c r="AE18" s="551"/>
      <c r="AF18" s="551"/>
      <c r="AG18" s="552"/>
      <c r="AH18" s="550">
        <v>58.9</v>
      </c>
      <c r="AI18" s="551"/>
      <c r="AJ18" s="551"/>
      <c r="AK18" s="551"/>
      <c r="AL18" s="553"/>
      <c r="AM18" s="460"/>
      <c r="AN18" s="461"/>
      <c r="AO18" s="461"/>
      <c r="AP18" s="461"/>
      <c r="AQ18" s="461"/>
      <c r="AR18" s="461"/>
      <c r="AS18" s="461"/>
      <c r="AT18" s="462"/>
      <c r="AU18" s="463"/>
      <c r="AV18" s="464"/>
      <c r="AW18" s="464"/>
      <c r="AX18" s="464"/>
      <c r="AY18" s="465" t="s">
        <v>159</v>
      </c>
      <c r="AZ18" s="466"/>
      <c r="BA18" s="466"/>
      <c r="BB18" s="466"/>
      <c r="BC18" s="466"/>
      <c r="BD18" s="466"/>
      <c r="BE18" s="466"/>
      <c r="BF18" s="466"/>
      <c r="BG18" s="466"/>
      <c r="BH18" s="466"/>
      <c r="BI18" s="466"/>
      <c r="BJ18" s="466"/>
      <c r="BK18" s="466"/>
      <c r="BL18" s="466"/>
      <c r="BM18" s="467"/>
      <c r="BN18" s="431">
        <v>2365988</v>
      </c>
      <c r="BO18" s="432"/>
      <c r="BP18" s="432"/>
      <c r="BQ18" s="432"/>
      <c r="BR18" s="432"/>
      <c r="BS18" s="432"/>
      <c r="BT18" s="432"/>
      <c r="BU18" s="433"/>
      <c r="BV18" s="431">
        <v>2330079</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160</v>
      </c>
      <c r="C19" s="474"/>
      <c r="D19" s="474"/>
      <c r="E19" s="546"/>
      <c r="F19" s="546"/>
      <c r="G19" s="546"/>
      <c r="H19" s="546"/>
      <c r="I19" s="546"/>
      <c r="J19" s="546"/>
      <c r="K19" s="546"/>
      <c r="L19" s="554">
        <v>173</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161</v>
      </c>
      <c r="AZ19" s="466"/>
      <c r="BA19" s="466"/>
      <c r="BB19" s="466"/>
      <c r="BC19" s="466"/>
      <c r="BD19" s="466"/>
      <c r="BE19" s="466"/>
      <c r="BF19" s="466"/>
      <c r="BG19" s="466"/>
      <c r="BH19" s="466"/>
      <c r="BI19" s="466"/>
      <c r="BJ19" s="466"/>
      <c r="BK19" s="466"/>
      <c r="BL19" s="466"/>
      <c r="BM19" s="467"/>
      <c r="BN19" s="431">
        <v>3163004</v>
      </c>
      <c r="BO19" s="432"/>
      <c r="BP19" s="432"/>
      <c r="BQ19" s="432"/>
      <c r="BR19" s="432"/>
      <c r="BS19" s="432"/>
      <c r="BT19" s="432"/>
      <c r="BU19" s="433"/>
      <c r="BV19" s="431">
        <v>2841266</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162</v>
      </c>
      <c r="C20" s="474"/>
      <c r="D20" s="474"/>
      <c r="E20" s="546"/>
      <c r="F20" s="546"/>
      <c r="G20" s="546"/>
      <c r="H20" s="546"/>
      <c r="I20" s="546"/>
      <c r="J20" s="546"/>
      <c r="K20" s="546"/>
      <c r="L20" s="554">
        <v>2261</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163</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164</v>
      </c>
      <c r="C22" s="569"/>
      <c r="D22" s="570"/>
      <c r="E22" s="443" t="s">
        <v>1</v>
      </c>
      <c r="F22" s="448"/>
      <c r="G22" s="448"/>
      <c r="H22" s="448"/>
      <c r="I22" s="448"/>
      <c r="J22" s="448"/>
      <c r="K22" s="438"/>
      <c r="L22" s="443" t="s">
        <v>165</v>
      </c>
      <c r="M22" s="448"/>
      <c r="N22" s="448"/>
      <c r="O22" s="448"/>
      <c r="P22" s="438"/>
      <c r="Q22" s="577" t="s">
        <v>166</v>
      </c>
      <c r="R22" s="578"/>
      <c r="S22" s="578"/>
      <c r="T22" s="578"/>
      <c r="U22" s="578"/>
      <c r="V22" s="579"/>
      <c r="W22" s="583" t="s">
        <v>167</v>
      </c>
      <c r="X22" s="569"/>
      <c r="Y22" s="570"/>
      <c r="Z22" s="443" t="s">
        <v>1</v>
      </c>
      <c r="AA22" s="448"/>
      <c r="AB22" s="448"/>
      <c r="AC22" s="448"/>
      <c r="AD22" s="448"/>
      <c r="AE22" s="448"/>
      <c r="AF22" s="448"/>
      <c r="AG22" s="438"/>
      <c r="AH22" s="596" t="s">
        <v>168</v>
      </c>
      <c r="AI22" s="448"/>
      <c r="AJ22" s="448"/>
      <c r="AK22" s="448"/>
      <c r="AL22" s="438"/>
      <c r="AM22" s="596" t="s">
        <v>169</v>
      </c>
      <c r="AN22" s="597"/>
      <c r="AO22" s="597"/>
      <c r="AP22" s="597"/>
      <c r="AQ22" s="597"/>
      <c r="AR22" s="598"/>
      <c r="AS22" s="577" t="s">
        <v>166</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170</v>
      </c>
      <c r="AZ23" s="392"/>
      <c r="BA23" s="392"/>
      <c r="BB23" s="392"/>
      <c r="BC23" s="392"/>
      <c r="BD23" s="392"/>
      <c r="BE23" s="392"/>
      <c r="BF23" s="392"/>
      <c r="BG23" s="392"/>
      <c r="BH23" s="392"/>
      <c r="BI23" s="392"/>
      <c r="BJ23" s="392"/>
      <c r="BK23" s="392"/>
      <c r="BL23" s="392"/>
      <c r="BM23" s="393"/>
      <c r="BN23" s="431">
        <v>4570067</v>
      </c>
      <c r="BO23" s="432"/>
      <c r="BP23" s="432"/>
      <c r="BQ23" s="432"/>
      <c r="BR23" s="432"/>
      <c r="BS23" s="432"/>
      <c r="BT23" s="432"/>
      <c r="BU23" s="433"/>
      <c r="BV23" s="431">
        <v>4637887</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171</v>
      </c>
      <c r="F24" s="461"/>
      <c r="G24" s="461"/>
      <c r="H24" s="461"/>
      <c r="I24" s="461"/>
      <c r="J24" s="461"/>
      <c r="K24" s="462"/>
      <c r="L24" s="482">
        <v>1</v>
      </c>
      <c r="M24" s="483"/>
      <c r="N24" s="483"/>
      <c r="O24" s="483"/>
      <c r="P24" s="525"/>
      <c r="Q24" s="482">
        <v>7000</v>
      </c>
      <c r="R24" s="483"/>
      <c r="S24" s="483"/>
      <c r="T24" s="483"/>
      <c r="U24" s="483"/>
      <c r="V24" s="525"/>
      <c r="W24" s="584"/>
      <c r="X24" s="572"/>
      <c r="Y24" s="573"/>
      <c r="Z24" s="481" t="s">
        <v>172</v>
      </c>
      <c r="AA24" s="461"/>
      <c r="AB24" s="461"/>
      <c r="AC24" s="461"/>
      <c r="AD24" s="461"/>
      <c r="AE24" s="461"/>
      <c r="AF24" s="461"/>
      <c r="AG24" s="462"/>
      <c r="AH24" s="482">
        <v>57</v>
      </c>
      <c r="AI24" s="483"/>
      <c r="AJ24" s="483"/>
      <c r="AK24" s="483"/>
      <c r="AL24" s="525"/>
      <c r="AM24" s="482">
        <v>158916</v>
      </c>
      <c r="AN24" s="483"/>
      <c r="AO24" s="483"/>
      <c r="AP24" s="483"/>
      <c r="AQ24" s="483"/>
      <c r="AR24" s="525"/>
      <c r="AS24" s="482">
        <v>2788</v>
      </c>
      <c r="AT24" s="483"/>
      <c r="AU24" s="483"/>
      <c r="AV24" s="483"/>
      <c r="AW24" s="483"/>
      <c r="AX24" s="484"/>
      <c r="AY24" s="604" t="s">
        <v>173</v>
      </c>
      <c r="AZ24" s="605"/>
      <c r="BA24" s="605"/>
      <c r="BB24" s="605"/>
      <c r="BC24" s="605"/>
      <c r="BD24" s="605"/>
      <c r="BE24" s="605"/>
      <c r="BF24" s="605"/>
      <c r="BG24" s="605"/>
      <c r="BH24" s="605"/>
      <c r="BI24" s="605"/>
      <c r="BJ24" s="605"/>
      <c r="BK24" s="605"/>
      <c r="BL24" s="605"/>
      <c r="BM24" s="606"/>
      <c r="BN24" s="431">
        <v>4515454</v>
      </c>
      <c r="BO24" s="432"/>
      <c r="BP24" s="432"/>
      <c r="BQ24" s="432"/>
      <c r="BR24" s="432"/>
      <c r="BS24" s="432"/>
      <c r="BT24" s="432"/>
      <c r="BU24" s="433"/>
      <c r="BV24" s="431">
        <v>4571268</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174</v>
      </c>
      <c r="F25" s="461"/>
      <c r="G25" s="461"/>
      <c r="H25" s="461"/>
      <c r="I25" s="461"/>
      <c r="J25" s="461"/>
      <c r="K25" s="462"/>
      <c r="L25" s="482">
        <v>1</v>
      </c>
      <c r="M25" s="483"/>
      <c r="N25" s="483"/>
      <c r="O25" s="483"/>
      <c r="P25" s="525"/>
      <c r="Q25" s="482">
        <v>5900</v>
      </c>
      <c r="R25" s="483"/>
      <c r="S25" s="483"/>
      <c r="T25" s="483"/>
      <c r="U25" s="483"/>
      <c r="V25" s="525"/>
      <c r="W25" s="584"/>
      <c r="X25" s="572"/>
      <c r="Y25" s="573"/>
      <c r="Z25" s="481" t="s">
        <v>175</v>
      </c>
      <c r="AA25" s="461"/>
      <c r="AB25" s="461"/>
      <c r="AC25" s="461"/>
      <c r="AD25" s="461"/>
      <c r="AE25" s="461"/>
      <c r="AF25" s="461"/>
      <c r="AG25" s="462"/>
      <c r="AH25" s="482" t="s">
        <v>138</v>
      </c>
      <c r="AI25" s="483"/>
      <c r="AJ25" s="483"/>
      <c r="AK25" s="483"/>
      <c r="AL25" s="525"/>
      <c r="AM25" s="482" t="s">
        <v>176</v>
      </c>
      <c r="AN25" s="483"/>
      <c r="AO25" s="483"/>
      <c r="AP25" s="483"/>
      <c r="AQ25" s="483"/>
      <c r="AR25" s="525"/>
      <c r="AS25" s="482" t="s">
        <v>138</v>
      </c>
      <c r="AT25" s="483"/>
      <c r="AU25" s="483"/>
      <c r="AV25" s="483"/>
      <c r="AW25" s="483"/>
      <c r="AX25" s="484"/>
      <c r="AY25" s="391" t="s">
        <v>177</v>
      </c>
      <c r="AZ25" s="392"/>
      <c r="BA25" s="392"/>
      <c r="BB25" s="392"/>
      <c r="BC25" s="392"/>
      <c r="BD25" s="392"/>
      <c r="BE25" s="392"/>
      <c r="BF25" s="392"/>
      <c r="BG25" s="392"/>
      <c r="BH25" s="392"/>
      <c r="BI25" s="392"/>
      <c r="BJ25" s="392"/>
      <c r="BK25" s="392"/>
      <c r="BL25" s="392"/>
      <c r="BM25" s="393"/>
      <c r="BN25" s="394">
        <v>450998</v>
      </c>
      <c r="BO25" s="395"/>
      <c r="BP25" s="395"/>
      <c r="BQ25" s="395"/>
      <c r="BR25" s="395"/>
      <c r="BS25" s="395"/>
      <c r="BT25" s="395"/>
      <c r="BU25" s="396"/>
      <c r="BV25" s="394">
        <v>548000</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178</v>
      </c>
      <c r="F26" s="461"/>
      <c r="G26" s="461"/>
      <c r="H26" s="461"/>
      <c r="I26" s="461"/>
      <c r="J26" s="461"/>
      <c r="K26" s="462"/>
      <c r="L26" s="482">
        <v>1</v>
      </c>
      <c r="M26" s="483"/>
      <c r="N26" s="483"/>
      <c r="O26" s="483"/>
      <c r="P26" s="525"/>
      <c r="Q26" s="482">
        <v>5300</v>
      </c>
      <c r="R26" s="483"/>
      <c r="S26" s="483"/>
      <c r="T26" s="483"/>
      <c r="U26" s="483"/>
      <c r="V26" s="525"/>
      <c r="W26" s="584"/>
      <c r="X26" s="572"/>
      <c r="Y26" s="573"/>
      <c r="Z26" s="481" t="s">
        <v>179</v>
      </c>
      <c r="AA26" s="594"/>
      <c r="AB26" s="594"/>
      <c r="AC26" s="594"/>
      <c r="AD26" s="594"/>
      <c r="AE26" s="594"/>
      <c r="AF26" s="594"/>
      <c r="AG26" s="595"/>
      <c r="AH26" s="482">
        <v>1</v>
      </c>
      <c r="AI26" s="483"/>
      <c r="AJ26" s="483"/>
      <c r="AK26" s="483"/>
      <c r="AL26" s="525"/>
      <c r="AM26" s="482" t="s">
        <v>180</v>
      </c>
      <c r="AN26" s="483"/>
      <c r="AO26" s="483"/>
      <c r="AP26" s="483"/>
      <c r="AQ26" s="483"/>
      <c r="AR26" s="525"/>
      <c r="AS26" s="482" t="s">
        <v>180</v>
      </c>
      <c r="AT26" s="483"/>
      <c r="AU26" s="483"/>
      <c r="AV26" s="483"/>
      <c r="AW26" s="483"/>
      <c r="AX26" s="484"/>
      <c r="AY26" s="434" t="s">
        <v>181</v>
      </c>
      <c r="AZ26" s="435"/>
      <c r="BA26" s="435"/>
      <c r="BB26" s="435"/>
      <c r="BC26" s="435"/>
      <c r="BD26" s="435"/>
      <c r="BE26" s="435"/>
      <c r="BF26" s="435"/>
      <c r="BG26" s="435"/>
      <c r="BH26" s="435"/>
      <c r="BI26" s="435"/>
      <c r="BJ26" s="435"/>
      <c r="BK26" s="435"/>
      <c r="BL26" s="435"/>
      <c r="BM26" s="436"/>
      <c r="BN26" s="431" t="s">
        <v>176</v>
      </c>
      <c r="BO26" s="432"/>
      <c r="BP26" s="432"/>
      <c r="BQ26" s="432"/>
      <c r="BR26" s="432"/>
      <c r="BS26" s="432"/>
      <c r="BT26" s="432"/>
      <c r="BU26" s="433"/>
      <c r="BV26" s="431" t="s">
        <v>176</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182</v>
      </c>
      <c r="F27" s="461"/>
      <c r="G27" s="461"/>
      <c r="H27" s="461"/>
      <c r="I27" s="461"/>
      <c r="J27" s="461"/>
      <c r="K27" s="462"/>
      <c r="L27" s="482">
        <v>1</v>
      </c>
      <c r="M27" s="483"/>
      <c r="N27" s="483"/>
      <c r="O27" s="483"/>
      <c r="P27" s="525"/>
      <c r="Q27" s="482">
        <v>3000</v>
      </c>
      <c r="R27" s="483"/>
      <c r="S27" s="483"/>
      <c r="T27" s="483"/>
      <c r="U27" s="483"/>
      <c r="V27" s="525"/>
      <c r="W27" s="584"/>
      <c r="X27" s="572"/>
      <c r="Y27" s="573"/>
      <c r="Z27" s="481" t="s">
        <v>183</v>
      </c>
      <c r="AA27" s="461"/>
      <c r="AB27" s="461"/>
      <c r="AC27" s="461"/>
      <c r="AD27" s="461"/>
      <c r="AE27" s="461"/>
      <c r="AF27" s="461"/>
      <c r="AG27" s="462"/>
      <c r="AH27" s="482">
        <v>1</v>
      </c>
      <c r="AI27" s="483"/>
      <c r="AJ27" s="483"/>
      <c r="AK27" s="483"/>
      <c r="AL27" s="525"/>
      <c r="AM27" s="482" t="s">
        <v>180</v>
      </c>
      <c r="AN27" s="483"/>
      <c r="AO27" s="483"/>
      <c r="AP27" s="483"/>
      <c r="AQ27" s="483"/>
      <c r="AR27" s="525"/>
      <c r="AS27" s="482" t="s">
        <v>180</v>
      </c>
      <c r="AT27" s="483"/>
      <c r="AU27" s="483"/>
      <c r="AV27" s="483"/>
      <c r="AW27" s="483"/>
      <c r="AX27" s="484"/>
      <c r="AY27" s="526" t="s">
        <v>184</v>
      </c>
      <c r="AZ27" s="527"/>
      <c r="BA27" s="527"/>
      <c r="BB27" s="527"/>
      <c r="BC27" s="527"/>
      <c r="BD27" s="527"/>
      <c r="BE27" s="527"/>
      <c r="BF27" s="527"/>
      <c r="BG27" s="527"/>
      <c r="BH27" s="527"/>
      <c r="BI27" s="527"/>
      <c r="BJ27" s="527"/>
      <c r="BK27" s="527"/>
      <c r="BL27" s="527"/>
      <c r="BM27" s="528"/>
      <c r="BN27" s="607">
        <v>96325</v>
      </c>
      <c r="BO27" s="608"/>
      <c r="BP27" s="608"/>
      <c r="BQ27" s="608"/>
      <c r="BR27" s="608"/>
      <c r="BS27" s="608"/>
      <c r="BT27" s="608"/>
      <c r="BU27" s="609"/>
      <c r="BV27" s="607">
        <v>96278</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185</v>
      </c>
      <c r="F28" s="461"/>
      <c r="G28" s="461"/>
      <c r="H28" s="461"/>
      <c r="I28" s="461"/>
      <c r="J28" s="461"/>
      <c r="K28" s="462"/>
      <c r="L28" s="482">
        <v>1</v>
      </c>
      <c r="M28" s="483"/>
      <c r="N28" s="483"/>
      <c r="O28" s="483"/>
      <c r="P28" s="525"/>
      <c r="Q28" s="482">
        <v>2500</v>
      </c>
      <c r="R28" s="483"/>
      <c r="S28" s="483"/>
      <c r="T28" s="483"/>
      <c r="U28" s="483"/>
      <c r="V28" s="525"/>
      <c r="W28" s="584"/>
      <c r="X28" s="572"/>
      <c r="Y28" s="573"/>
      <c r="Z28" s="481" t="s">
        <v>186</v>
      </c>
      <c r="AA28" s="461"/>
      <c r="AB28" s="461"/>
      <c r="AC28" s="461"/>
      <c r="AD28" s="461"/>
      <c r="AE28" s="461"/>
      <c r="AF28" s="461"/>
      <c r="AG28" s="462"/>
      <c r="AH28" s="482" t="s">
        <v>138</v>
      </c>
      <c r="AI28" s="483"/>
      <c r="AJ28" s="483"/>
      <c r="AK28" s="483"/>
      <c r="AL28" s="525"/>
      <c r="AM28" s="482" t="s">
        <v>138</v>
      </c>
      <c r="AN28" s="483"/>
      <c r="AO28" s="483"/>
      <c r="AP28" s="483"/>
      <c r="AQ28" s="483"/>
      <c r="AR28" s="525"/>
      <c r="AS28" s="482" t="s">
        <v>138</v>
      </c>
      <c r="AT28" s="483"/>
      <c r="AU28" s="483"/>
      <c r="AV28" s="483"/>
      <c r="AW28" s="483"/>
      <c r="AX28" s="484"/>
      <c r="AY28" s="610" t="s">
        <v>187</v>
      </c>
      <c r="AZ28" s="611"/>
      <c r="BA28" s="611"/>
      <c r="BB28" s="612"/>
      <c r="BC28" s="391" t="s">
        <v>48</v>
      </c>
      <c r="BD28" s="392"/>
      <c r="BE28" s="392"/>
      <c r="BF28" s="392"/>
      <c r="BG28" s="392"/>
      <c r="BH28" s="392"/>
      <c r="BI28" s="392"/>
      <c r="BJ28" s="392"/>
      <c r="BK28" s="392"/>
      <c r="BL28" s="392"/>
      <c r="BM28" s="393"/>
      <c r="BN28" s="394">
        <v>958362</v>
      </c>
      <c r="BO28" s="395"/>
      <c r="BP28" s="395"/>
      <c r="BQ28" s="395"/>
      <c r="BR28" s="395"/>
      <c r="BS28" s="395"/>
      <c r="BT28" s="395"/>
      <c r="BU28" s="396"/>
      <c r="BV28" s="394">
        <v>805130</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188</v>
      </c>
      <c r="F29" s="461"/>
      <c r="G29" s="461"/>
      <c r="H29" s="461"/>
      <c r="I29" s="461"/>
      <c r="J29" s="461"/>
      <c r="K29" s="462"/>
      <c r="L29" s="482">
        <v>8</v>
      </c>
      <c r="M29" s="483"/>
      <c r="N29" s="483"/>
      <c r="O29" s="483"/>
      <c r="P29" s="525"/>
      <c r="Q29" s="482">
        <v>2300</v>
      </c>
      <c r="R29" s="483"/>
      <c r="S29" s="483"/>
      <c r="T29" s="483"/>
      <c r="U29" s="483"/>
      <c r="V29" s="525"/>
      <c r="W29" s="585"/>
      <c r="X29" s="586"/>
      <c r="Y29" s="587"/>
      <c r="Z29" s="481" t="s">
        <v>189</v>
      </c>
      <c r="AA29" s="461"/>
      <c r="AB29" s="461"/>
      <c r="AC29" s="461"/>
      <c r="AD29" s="461"/>
      <c r="AE29" s="461"/>
      <c r="AF29" s="461"/>
      <c r="AG29" s="462"/>
      <c r="AH29" s="482">
        <v>58</v>
      </c>
      <c r="AI29" s="483"/>
      <c r="AJ29" s="483"/>
      <c r="AK29" s="483"/>
      <c r="AL29" s="525"/>
      <c r="AM29" s="482">
        <v>162824</v>
      </c>
      <c r="AN29" s="483"/>
      <c r="AO29" s="483"/>
      <c r="AP29" s="483"/>
      <c r="AQ29" s="483"/>
      <c r="AR29" s="525"/>
      <c r="AS29" s="482">
        <v>2807</v>
      </c>
      <c r="AT29" s="483"/>
      <c r="AU29" s="483"/>
      <c r="AV29" s="483"/>
      <c r="AW29" s="483"/>
      <c r="AX29" s="484"/>
      <c r="AY29" s="613"/>
      <c r="AZ29" s="614"/>
      <c r="BA29" s="614"/>
      <c r="BB29" s="615"/>
      <c r="BC29" s="465" t="s">
        <v>190</v>
      </c>
      <c r="BD29" s="466"/>
      <c r="BE29" s="466"/>
      <c r="BF29" s="466"/>
      <c r="BG29" s="466"/>
      <c r="BH29" s="466"/>
      <c r="BI29" s="466"/>
      <c r="BJ29" s="466"/>
      <c r="BK29" s="466"/>
      <c r="BL29" s="466"/>
      <c r="BM29" s="467"/>
      <c r="BN29" s="431">
        <v>527</v>
      </c>
      <c r="BO29" s="432"/>
      <c r="BP29" s="432"/>
      <c r="BQ29" s="432"/>
      <c r="BR29" s="432"/>
      <c r="BS29" s="432"/>
      <c r="BT29" s="432"/>
      <c r="BU29" s="433"/>
      <c r="BV29" s="431">
        <v>527</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191</v>
      </c>
      <c r="X30" s="592"/>
      <c r="Y30" s="592"/>
      <c r="Z30" s="592"/>
      <c r="AA30" s="592"/>
      <c r="AB30" s="592"/>
      <c r="AC30" s="592"/>
      <c r="AD30" s="592"/>
      <c r="AE30" s="592"/>
      <c r="AF30" s="592"/>
      <c r="AG30" s="593"/>
      <c r="AH30" s="550">
        <v>94.9</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48399</v>
      </c>
      <c r="BO30" s="608"/>
      <c r="BP30" s="608"/>
      <c r="BQ30" s="608"/>
      <c r="BR30" s="608"/>
      <c r="BS30" s="608"/>
      <c r="BT30" s="608"/>
      <c r="BU30" s="609"/>
      <c r="BV30" s="607">
        <v>31023</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198</v>
      </c>
      <c r="D33" s="455"/>
      <c r="E33" s="420" t="s">
        <v>199</v>
      </c>
      <c r="F33" s="420"/>
      <c r="G33" s="420"/>
      <c r="H33" s="420"/>
      <c r="I33" s="420"/>
      <c r="J33" s="420"/>
      <c r="K33" s="420"/>
      <c r="L33" s="420"/>
      <c r="M33" s="420"/>
      <c r="N33" s="420"/>
      <c r="O33" s="420"/>
      <c r="P33" s="420"/>
      <c r="Q33" s="420"/>
      <c r="R33" s="420"/>
      <c r="S33" s="420"/>
      <c r="T33" s="216"/>
      <c r="U33" s="455" t="s">
        <v>200</v>
      </c>
      <c r="V33" s="455"/>
      <c r="W33" s="420" t="s">
        <v>199</v>
      </c>
      <c r="X33" s="420"/>
      <c r="Y33" s="420"/>
      <c r="Z33" s="420"/>
      <c r="AA33" s="420"/>
      <c r="AB33" s="420"/>
      <c r="AC33" s="420"/>
      <c r="AD33" s="420"/>
      <c r="AE33" s="420"/>
      <c r="AF33" s="420"/>
      <c r="AG33" s="420"/>
      <c r="AH33" s="420"/>
      <c r="AI33" s="420"/>
      <c r="AJ33" s="420"/>
      <c r="AK33" s="420"/>
      <c r="AL33" s="216"/>
      <c r="AM33" s="455" t="s">
        <v>200</v>
      </c>
      <c r="AN33" s="455"/>
      <c r="AO33" s="420" t="s">
        <v>199</v>
      </c>
      <c r="AP33" s="420"/>
      <c r="AQ33" s="420"/>
      <c r="AR33" s="420"/>
      <c r="AS33" s="420"/>
      <c r="AT33" s="420"/>
      <c r="AU33" s="420"/>
      <c r="AV33" s="420"/>
      <c r="AW33" s="420"/>
      <c r="AX33" s="420"/>
      <c r="AY33" s="420"/>
      <c r="AZ33" s="420"/>
      <c r="BA33" s="420"/>
      <c r="BB33" s="420"/>
      <c r="BC33" s="420"/>
      <c r="BD33" s="217"/>
      <c r="BE33" s="420" t="s">
        <v>201</v>
      </c>
      <c r="BF33" s="420"/>
      <c r="BG33" s="420" t="s">
        <v>202</v>
      </c>
      <c r="BH33" s="420"/>
      <c r="BI33" s="420"/>
      <c r="BJ33" s="420"/>
      <c r="BK33" s="420"/>
      <c r="BL33" s="420"/>
      <c r="BM33" s="420"/>
      <c r="BN33" s="420"/>
      <c r="BO33" s="420"/>
      <c r="BP33" s="420"/>
      <c r="BQ33" s="420"/>
      <c r="BR33" s="420"/>
      <c r="BS33" s="420"/>
      <c r="BT33" s="420"/>
      <c r="BU33" s="420"/>
      <c r="BV33" s="217"/>
      <c r="BW33" s="455" t="s">
        <v>201</v>
      </c>
      <c r="BX33" s="455"/>
      <c r="BY33" s="420" t="s">
        <v>203</v>
      </c>
      <c r="BZ33" s="420"/>
      <c r="CA33" s="420"/>
      <c r="CB33" s="420"/>
      <c r="CC33" s="420"/>
      <c r="CD33" s="420"/>
      <c r="CE33" s="420"/>
      <c r="CF33" s="420"/>
      <c r="CG33" s="420"/>
      <c r="CH33" s="420"/>
      <c r="CI33" s="420"/>
      <c r="CJ33" s="420"/>
      <c r="CK33" s="420"/>
      <c r="CL33" s="420"/>
      <c r="CM33" s="420"/>
      <c r="CN33" s="216"/>
      <c r="CO33" s="455" t="s">
        <v>200</v>
      </c>
      <c r="CP33" s="455"/>
      <c r="CQ33" s="420" t="s">
        <v>204</v>
      </c>
      <c r="CR33" s="420"/>
      <c r="CS33" s="420"/>
      <c r="CT33" s="420"/>
      <c r="CU33" s="420"/>
      <c r="CV33" s="420"/>
      <c r="CW33" s="420"/>
      <c r="CX33" s="420"/>
      <c r="CY33" s="420"/>
      <c r="CZ33" s="420"/>
      <c r="DA33" s="420"/>
      <c r="DB33" s="420"/>
      <c r="DC33" s="420"/>
      <c r="DD33" s="420"/>
      <c r="DE33" s="420"/>
      <c r="DF33" s="216"/>
      <c r="DG33" s="619" t="s">
        <v>205</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f>IF(BG34="","",MAX(C34:D43,U34:V43,AM34:AN43)+1)</f>
        <v>6</v>
      </c>
      <c r="BF34" s="620"/>
      <c r="BG34" s="621" t="str">
        <f>IF('各会計、関係団体の財政状況及び健全化判断比率'!B32="","",'各会計、関係団体の財政状況及び健全化判断比率'!B32)</f>
        <v>公共下水道事業特別会計</v>
      </c>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日高広域消防事務組合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7</v>
      </c>
      <c r="BF35" s="620"/>
      <c r="BG35" s="621" t="str">
        <f>IF('各会計、関係団体の財政状況及び健全化判断比率'!B33="","",'各会計、関係団体の財政状況及び健全化判断比率'!B33)</f>
        <v>漁業集落環境整備事業特別会計</v>
      </c>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御坊市外五ヶ町病院経営事務組合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御坊日高老人福祉施設事務組合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御坊日高老人福祉施設事務組合（公営企業会計）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御坊広域行政事務組合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和歌山県市町村総合事務組合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14</v>
      </c>
      <c r="BX40" s="620"/>
      <c r="BY40" s="621" t="str">
        <f>IF('各会計、関係団体の財政状況及び健全化判断比率'!B74="","",'各会計、関係団体の財政状況及び健全化判断比率'!B74)</f>
        <v>和歌山県後期高齢者医療広域連合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15</v>
      </c>
      <c r="BX41" s="620"/>
      <c r="BY41" s="621" t="str">
        <f>IF('各会計、関係団体の財政状況及び健全化判断比率'!B75="","",'各会計、関係団体の財政状況及び健全化判断比率'!B75)</f>
        <v>和歌山県後期高齢者医療広域連合（特別会計）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16</v>
      </c>
      <c r="BX42" s="620"/>
      <c r="BY42" s="621" t="str">
        <f>IF('各会計、関係団体の財政状況及び健全化判断比率'!B76="","",'各会計、関係団体の財政状況及び健全化判断比率'!B76)</f>
        <v>和歌山地方税回収機構</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WrEpyeITlluRF+O8qCnYGYIFwnm9zcZXdMMInqmpWTVGcKcNRxbsp7+KqqbTC4tFPvLSp9rZG6lmSjP7DQAZRg==" saltValue="m4kwtHwKpR0yI9WqSBnt2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12" t="s">
        <v>573</v>
      </c>
      <c r="D34" s="1212"/>
      <c r="E34" s="1213"/>
      <c r="F34" s="32">
        <v>20.100000000000001</v>
      </c>
      <c r="G34" s="33">
        <v>22.88</v>
      </c>
      <c r="H34" s="33">
        <v>24.12</v>
      </c>
      <c r="I34" s="33">
        <v>23.23</v>
      </c>
      <c r="J34" s="34">
        <v>19.059999999999999</v>
      </c>
      <c r="K34" s="22"/>
      <c r="L34" s="22"/>
      <c r="M34" s="22"/>
      <c r="N34" s="22"/>
      <c r="O34" s="22"/>
      <c r="P34" s="22"/>
    </row>
    <row r="35" spans="1:16" ht="39" customHeight="1" x14ac:dyDescent="0.15">
      <c r="A35" s="22"/>
      <c r="B35" s="35"/>
      <c r="C35" s="1206" t="s">
        <v>574</v>
      </c>
      <c r="D35" s="1207"/>
      <c r="E35" s="1208"/>
      <c r="F35" s="36">
        <v>3.43</v>
      </c>
      <c r="G35" s="37">
        <v>2.46</v>
      </c>
      <c r="H35" s="37">
        <v>2.16</v>
      </c>
      <c r="I35" s="37">
        <v>2.69</v>
      </c>
      <c r="J35" s="38">
        <v>7.26</v>
      </c>
      <c r="K35" s="22"/>
      <c r="L35" s="22"/>
      <c r="M35" s="22"/>
      <c r="N35" s="22"/>
      <c r="O35" s="22"/>
      <c r="P35" s="22"/>
    </row>
    <row r="36" spans="1:16" ht="39" customHeight="1" x14ac:dyDescent="0.15">
      <c r="A36" s="22"/>
      <c r="B36" s="35"/>
      <c r="C36" s="1206" t="s">
        <v>575</v>
      </c>
      <c r="D36" s="1207"/>
      <c r="E36" s="1208"/>
      <c r="F36" s="36">
        <v>0.01</v>
      </c>
      <c r="G36" s="37">
        <v>1.43</v>
      </c>
      <c r="H36" s="37">
        <v>1.62</v>
      </c>
      <c r="I36" s="37">
        <v>1.8</v>
      </c>
      <c r="J36" s="38">
        <v>2.13</v>
      </c>
      <c r="K36" s="22"/>
      <c r="L36" s="22"/>
      <c r="M36" s="22"/>
      <c r="N36" s="22"/>
      <c r="O36" s="22"/>
      <c r="P36" s="22"/>
    </row>
    <row r="37" spans="1:16" ht="39" customHeight="1" x14ac:dyDescent="0.15">
      <c r="A37" s="22"/>
      <c r="B37" s="35"/>
      <c r="C37" s="1206" t="s">
        <v>576</v>
      </c>
      <c r="D37" s="1207"/>
      <c r="E37" s="1208"/>
      <c r="F37" s="36">
        <v>0.99</v>
      </c>
      <c r="G37" s="37">
        <v>0.94</v>
      </c>
      <c r="H37" s="37">
        <v>0.8</v>
      </c>
      <c r="I37" s="37">
        <v>0.81</v>
      </c>
      <c r="J37" s="38">
        <v>0.59</v>
      </c>
      <c r="K37" s="22"/>
      <c r="L37" s="22"/>
      <c r="M37" s="22"/>
      <c r="N37" s="22"/>
      <c r="O37" s="22"/>
      <c r="P37" s="22"/>
    </row>
    <row r="38" spans="1:16" ht="39" customHeight="1" x14ac:dyDescent="0.15">
      <c r="A38" s="22"/>
      <c r="B38" s="35"/>
      <c r="C38" s="1206" t="s">
        <v>577</v>
      </c>
      <c r="D38" s="1207"/>
      <c r="E38" s="1208"/>
      <c r="F38" s="36">
        <v>0.03</v>
      </c>
      <c r="G38" s="37">
        <v>0.03</v>
      </c>
      <c r="H38" s="37">
        <v>0.04</v>
      </c>
      <c r="I38" s="37">
        <v>0.03</v>
      </c>
      <c r="J38" s="38">
        <v>0.03</v>
      </c>
      <c r="K38" s="22"/>
      <c r="L38" s="22"/>
      <c r="M38" s="22"/>
      <c r="N38" s="22"/>
      <c r="O38" s="22"/>
      <c r="P38" s="22"/>
    </row>
    <row r="39" spans="1:16" ht="39" customHeight="1" x14ac:dyDescent="0.15">
      <c r="A39" s="22"/>
      <c r="B39" s="35"/>
      <c r="C39" s="1206" t="s">
        <v>578</v>
      </c>
      <c r="D39" s="1207"/>
      <c r="E39" s="1208"/>
      <c r="F39" s="36">
        <v>0</v>
      </c>
      <c r="G39" s="37">
        <v>0</v>
      </c>
      <c r="H39" s="37">
        <v>0.05</v>
      </c>
      <c r="I39" s="37">
        <v>0.05</v>
      </c>
      <c r="J39" s="38">
        <v>0.03</v>
      </c>
      <c r="K39" s="22"/>
      <c r="L39" s="22"/>
      <c r="M39" s="22"/>
      <c r="N39" s="22"/>
      <c r="O39" s="22"/>
      <c r="P39" s="22"/>
    </row>
    <row r="40" spans="1:16" ht="39" customHeight="1" x14ac:dyDescent="0.15">
      <c r="A40" s="22"/>
      <c r="B40" s="35"/>
      <c r="C40" s="1206" t="s">
        <v>579</v>
      </c>
      <c r="D40" s="1207"/>
      <c r="E40" s="1208"/>
      <c r="F40" s="36">
        <v>0.05</v>
      </c>
      <c r="G40" s="37">
        <v>0.03</v>
      </c>
      <c r="H40" s="37">
        <v>0.01</v>
      </c>
      <c r="I40" s="37">
        <v>0.04</v>
      </c>
      <c r="J40" s="38">
        <v>0.01</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580</v>
      </c>
      <c r="D42" s="1207"/>
      <c r="E42" s="1208"/>
      <c r="F42" s="36" t="s">
        <v>523</v>
      </c>
      <c r="G42" s="37" t="s">
        <v>523</v>
      </c>
      <c r="H42" s="37" t="s">
        <v>523</v>
      </c>
      <c r="I42" s="37" t="s">
        <v>523</v>
      </c>
      <c r="J42" s="38" t="s">
        <v>523</v>
      </c>
      <c r="K42" s="22"/>
      <c r="L42" s="22"/>
      <c r="M42" s="22"/>
      <c r="N42" s="22"/>
      <c r="O42" s="22"/>
      <c r="P42" s="22"/>
    </row>
    <row r="43" spans="1:16" ht="39" customHeight="1" thickBot="1" x14ac:dyDescent="0.2">
      <c r="A43" s="22"/>
      <c r="B43" s="40"/>
      <c r="C43" s="1209" t="s">
        <v>581</v>
      </c>
      <c r="D43" s="1210"/>
      <c r="E43" s="1211"/>
      <c r="F43" s="41" t="s">
        <v>523</v>
      </c>
      <c r="G43" s="42" t="s">
        <v>523</v>
      </c>
      <c r="H43" s="42" t="s">
        <v>523</v>
      </c>
      <c r="I43" s="42" t="s">
        <v>523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QMXiYuRReuYiS0cV6KB+4PCjD4i7ayv64kClicao9KpLGTJ3eevdkEwYFyUurZlQs2nYquGUP3CcVjTXP3xBg==" saltValue="Hn6VVoj6ZuIlL5OW4drU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363</v>
      </c>
      <c r="L45" s="60">
        <v>383</v>
      </c>
      <c r="M45" s="60">
        <v>420</v>
      </c>
      <c r="N45" s="60">
        <v>406</v>
      </c>
      <c r="O45" s="61">
        <v>429</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523</v>
      </c>
      <c r="L46" s="64" t="s">
        <v>523</v>
      </c>
      <c r="M46" s="64" t="s">
        <v>523</v>
      </c>
      <c r="N46" s="64" t="s">
        <v>523</v>
      </c>
      <c r="O46" s="65" t="s">
        <v>523</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523</v>
      </c>
      <c r="L47" s="64" t="s">
        <v>523</v>
      </c>
      <c r="M47" s="64" t="s">
        <v>523</v>
      </c>
      <c r="N47" s="64" t="s">
        <v>523</v>
      </c>
      <c r="O47" s="65" t="s">
        <v>523</v>
      </c>
      <c r="P47" s="48"/>
      <c r="Q47" s="48"/>
      <c r="R47" s="48"/>
      <c r="S47" s="48"/>
      <c r="T47" s="48"/>
      <c r="U47" s="48"/>
    </row>
    <row r="48" spans="1:21" ht="30.75" customHeight="1" x14ac:dyDescent="0.15">
      <c r="A48" s="48"/>
      <c r="B48" s="1216"/>
      <c r="C48" s="1217"/>
      <c r="D48" s="62"/>
      <c r="E48" s="1222" t="s">
        <v>15</v>
      </c>
      <c r="F48" s="1222"/>
      <c r="G48" s="1222"/>
      <c r="H48" s="1222"/>
      <c r="I48" s="1222"/>
      <c r="J48" s="1223"/>
      <c r="K48" s="63">
        <v>217</v>
      </c>
      <c r="L48" s="64">
        <v>250</v>
      </c>
      <c r="M48" s="64">
        <v>257</v>
      </c>
      <c r="N48" s="64">
        <v>266</v>
      </c>
      <c r="O48" s="65">
        <v>263</v>
      </c>
      <c r="P48" s="48"/>
      <c r="Q48" s="48"/>
      <c r="R48" s="48"/>
      <c r="S48" s="48"/>
      <c r="T48" s="48"/>
      <c r="U48" s="48"/>
    </row>
    <row r="49" spans="1:21" ht="30.75" customHeight="1" x14ac:dyDescent="0.15">
      <c r="A49" s="48"/>
      <c r="B49" s="1216"/>
      <c r="C49" s="1217"/>
      <c r="D49" s="62"/>
      <c r="E49" s="1222" t="s">
        <v>16</v>
      </c>
      <c r="F49" s="1222"/>
      <c r="G49" s="1222"/>
      <c r="H49" s="1222"/>
      <c r="I49" s="1222"/>
      <c r="J49" s="1223"/>
      <c r="K49" s="63">
        <v>37</v>
      </c>
      <c r="L49" s="64">
        <v>43</v>
      </c>
      <c r="M49" s="64">
        <v>42</v>
      </c>
      <c r="N49" s="64">
        <v>43</v>
      </c>
      <c r="O49" s="65">
        <v>40</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523</v>
      </c>
      <c r="L50" s="64" t="s">
        <v>523</v>
      </c>
      <c r="M50" s="64" t="s">
        <v>523</v>
      </c>
      <c r="N50" s="64" t="s">
        <v>523</v>
      </c>
      <c r="O50" s="65" t="s">
        <v>523</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523</v>
      </c>
      <c r="L51" s="64" t="s">
        <v>523</v>
      </c>
      <c r="M51" s="64" t="s">
        <v>523</v>
      </c>
      <c r="N51" s="64" t="s">
        <v>523</v>
      </c>
      <c r="O51" s="65" t="s">
        <v>523</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402</v>
      </c>
      <c r="L52" s="64">
        <v>414</v>
      </c>
      <c r="M52" s="64">
        <v>456</v>
      </c>
      <c r="N52" s="64">
        <v>467</v>
      </c>
      <c r="O52" s="65">
        <v>476</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215</v>
      </c>
      <c r="L53" s="69">
        <v>262</v>
      </c>
      <c r="M53" s="69">
        <v>263</v>
      </c>
      <c r="N53" s="69">
        <v>248</v>
      </c>
      <c r="O53" s="70">
        <v>256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M1ortzIHTuKPDm3SA9VMjXTQeucZYe9BNNLjqB2HX9zJFRVpcF761p5NYM8jP2WI5Y4k8XLcHpFu4wIstaGjQ==" saltValue="WOqEssDG8iER/WK8DhQ8p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40" t="s">
        <v>30</v>
      </c>
      <c r="C41" s="1241"/>
      <c r="D41" s="102"/>
      <c r="E41" s="1246" t="s">
        <v>31</v>
      </c>
      <c r="F41" s="1246"/>
      <c r="G41" s="1246"/>
      <c r="H41" s="1247"/>
      <c r="I41" s="103">
        <v>4455</v>
      </c>
      <c r="J41" s="104">
        <v>4461</v>
      </c>
      <c r="K41" s="104">
        <v>4382</v>
      </c>
      <c r="L41" s="104">
        <v>4638</v>
      </c>
      <c r="M41" s="105">
        <v>4570</v>
      </c>
    </row>
    <row r="42" spans="2:13" ht="27.75" customHeight="1" x14ac:dyDescent="0.15">
      <c r="B42" s="1242"/>
      <c r="C42" s="1243"/>
      <c r="D42" s="106"/>
      <c r="E42" s="1248" t="s">
        <v>32</v>
      </c>
      <c r="F42" s="1248"/>
      <c r="G42" s="1248"/>
      <c r="H42" s="1249"/>
      <c r="I42" s="107" t="s">
        <v>523</v>
      </c>
      <c r="J42" s="108" t="s">
        <v>523</v>
      </c>
      <c r="K42" s="108" t="s">
        <v>523</v>
      </c>
      <c r="L42" s="108" t="s">
        <v>523</v>
      </c>
      <c r="M42" s="109" t="s">
        <v>523</v>
      </c>
    </row>
    <row r="43" spans="2:13" ht="27.75" customHeight="1" x14ac:dyDescent="0.15">
      <c r="B43" s="1242"/>
      <c r="C43" s="1243"/>
      <c r="D43" s="106"/>
      <c r="E43" s="1248" t="s">
        <v>33</v>
      </c>
      <c r="F43" s="1248"/>
      <c r="G43" s="1248"/>
      <c r="H43" s="1249"/>
      <c r="I43" s="107">
        <v>4378</v>
      </c>
      <c r="J43" s="108">
        <v>4352</v>
      </c>
      <c r="K43" s="108">
        <v>4554</v>
      </c>
      <c r="L43" s="108">
        <v>4695</v>
      </c>
      <c r="M43" s="109">
        <v>4689</v>
      </c>
    </row>
    <row r="44" spans="2:13" ht="27.75" customHeight="1" x14ac:dyDescent="0.15">
      <c r="B44" s="1242"/>
      <c r="C44" s="1243"/>
      <c r="D44" s="106"/>
      <c r="E44" s="1248" t="s">
        <v>34</v>
      </c>
      <c r="F44" s="1248"/>
      <c r="G44" s="1248"/>
      <c r="H44" s="1249"/>
      <c r="I44" s="107">
        <v>539</v>
      </c>
      <c r="J44" s="108">
        <v>503</v>
      </c>
      <c r="K44" s="108">
        <v>464</v>
      </c>
      <c r="L44" s="108">
        <v>428</v>
      </c>
      <c r="M44" s="109">
        <v>418</v>
      </c>
    </row>
    <row r="45" spans="2:13" ht="27.75" customHeight="1" x14ac:dyDescent="0.15">
      <c r="B45" s="1242"/>
      <c r="C45" s="1243"/>
      <c r="D45" s="106"/>
      <c r="E45" s="1248" t="s">
        <v>35</v>
      </c>
      <c r="F45" s="1248"/>
      <c r="G45" s="1248"/>
      <c r="H45" s="1249"/>
      <c r="I45" s="107">
        <v>608</v>
      </c>
      <c r="J45" s="108">
        <v>591</v>
      </c>
      <c r="K45" s="108">
        <v>573</v>
      </c>
      <c r="L45" s="108">
        <v>536</v>
      </c>
      <c r="M45" s="109">
        <v>544</v>
      </c>
    </row>
    <row r="46" spans="2:13" ht="27.75" customHeight="1" x14ac:dyDescent="0.15">
      <c r="B46" s="1242"/>
      <c r="C46" s="1243"/>
      <c r="D46" s="110"/>
      <c r="E46" s="1248" t="s">
        <v>36</v>
      </c>
      <c r="F46" s="1248"/>
      <c r="G46" s="1248"/>
      <c r="H46" s="1249"/>
      <c r="I46" s="107" t="s">
        <v>523</v>
      </c>
      <c r="J46" s="108" t="s">
        <v>523</v>
      </c>
      <c r="K46" s="108" t="s">
        <v>523</v>
      </c>
      <c r="L46" s="108" t="s">
        <v>523</v>
      </c>
      <c r="M46" s="109" t="s">
        <v>523</v>
      </c>
    </row>
    <row r="47" spans="2:13" ht="27.75" customHeight="1" x14ac:dyDescent="0.15">
      <c r="B47" s="1242"/>
      <c r="C47" s="1243"/>
      <c r="D47" s="111"/>
      <c r="E47" s="1250" t="s">
        <v>37</v>
      </c>
      <c r="F47" s="1251"/>
      <c r="G47" s="1251"/>
      <c r="H47" s="1252"/>
      <c r="I47" s="107" t="s">
        <v>523</v>
      </c>
      <c r="J47" s="108" t="s">
        <v>523</v>
      </c>
      <c r="K47" s="108" t="s">
        <v>523</v>
      </c>
      <c r="L47" s="108" t="s">
        <v>523</v>
      </c>
      <c r="M47" s="109" t="s">
        <v>523</v>
      </c>
    </row>
    <row r="48" spans="2:13" ht="27.75" customHeight="1" x14ac:dyDescent="0.15">
      <c r="B48" s="1242"/>
      <c r="C48" s="1243"/>
      <c r="D48" s="106"/>
      <c r="E48" s="1248" t="s">
        <v>38</v>
      </c>
      <c r="F48" s="1248"/>
      <c r="G48" s="1248"/>
      <c r="H48" s="1249"/>
      <c r="I48" s="107" t="s">
        <v>523</v>
      </c>
      <c r="J48" s="108" t="s">
        <v>523</v>
      </c>
      <c r="K48" s="108" t="s">
        <v>523</v>
      </c>
      <c r="L48" s="108" t="s">
        <v>523</v>
      </c>
      <c r="M48" s="109" t="s">
        <v>523</v>
      </c>
    </row>
    <row r="49" spans="2:13" ht="27.75" customHeight="1" x14ac:dyDescent="0.15">
      <c r="B49" s="1244"/>
      <c r="C49" s="1245"/>
      <c r="D49" s="106"/>
      <c r="E49" s="1248" t="s">
        <v>39</v>
      </c>
      <c r="F49" s="1248"/>
      <c r="G49" s="1248"/>
      <c r="H49" s="1249"/>
      <c r="I49" s="107" t="s">
        <v>523</v>
      </c>
      <c r="J49" s="108">
        <v>27</v>
      </c>
      <c r="K49" s="108">
        <v>33</v>
      </c>
      <c r="L49" s="108">
        <v>50</v>
      </c>
      <c r="M49" s="109" t="s">
        <v>523</v>
      </c>
    </row>
    <row r="50" spans="2:13" ht="27.75" customHeight="1" x14ac:dyDescent="0.15">
      <c r="B50" s="1253" t="s">
        <v>40</v>
      </c>
      <c r="C50" s="1254"/>
      <c r="D50" s="112"/>
      <c r="E50" s="1248" t="s">
        <v>41</v>
      </c>
      <c r="F50" s="1248"/>
      <c r="G50" s="1248"/>
      <c r="H50" s="1249"/>
      <c r="I50" s="107">
        <v>1193</v>
      </c>
      <c r="J50" s="108">
        <v>1095</v>
      </c>
      <c r="K50" s="108">
        <v>980</v>
      </c>
      <c r="L50" s="108">
        <v>915</v>
      </c>
      <c r="M50" s="109">
        <v>1096</v>
      </c>
    </row>
    <row r="51" spans="2:13" ht="27.75" customHeight="1" x14ac:dyDescent="0.15">
      <c r="B51" s="1242"/>
      <c r="C51" s="1243"/>
      <c r="D51" s="106"/>
      <c r="E51" s="1248" t="s">
        <v>42</v>
      </c>
      <c r="F51" s="1248"/>
      <c r="G51" s="1248"/>
      <c r="H51" s="1249"/>
      <c r="I51" s="107" t="s">
        <v>523</v>
      </c>
      <c r="J51" s="108" t="s">
        <v>523</v>
      </c>
      <c r="K51" s="108" t="s">
        <v>523</v>
      </c>
      <c r="L51" s="108" t="s">
        <v>523</v>
      </c>
      <c r="M51" s="109" t="s">
        <v>523</v>
      </c>
    </row>
    <row r="52" spans="2:13" ht="27.75" customHeight="1" x14ac:dyDescent="0.15">
      <c r="B52" s="1244"/>
      <c r="C52" s="1245"/>
      <c r="D52" s="106"/>
      <c r="E52" s="1248" t="s">
        <v>43</v>
      </c>
      <c r="F52" s="1248"/>
      <c r="G52" s="1248"/>
      <c r="H52" s="1249"/>
      <c r="I52" s="107">
        <v>5413</v>
      </c>
      <c r="J52" s="108">
        <v>5378</v>
      </c>
      <c r="K52" s="108">
        <v>5521</v>
      </c>
      <c r="L52" s="108">
        <v>5392</v>
      </c>
      <c r="M52" s="109">
        <v>5316</v>
      </c>
    </row>
    <row r="53" spans="2:13" ht="27.75" customHeight="1" thickBot="1" x14ac:dyDescent="0.2">
      <c r="B53" s="1255" t="s">
        <v>44</v>
      </c>
      <c r="C53" s="1256"/>
      <c r="D53" s="113"/>
      <c r="E53" s="1257" t="s">
        <v>45</v>
      </c>
      <c r="F53" s="1257"/>
      <c r="G53" s="1257"/>
      <c r="H53" s="1258"/>
      <c r="I53" s="114">
        <v>3373</v>
      </c>
      <c r="J53" s="115">
        <v>3460</v>
      </c>
      <c r="K53" s="115">
        <v>3506</v>
      </c>
      <c r="L53" s="115">
        <v>4040</v>
      </c>
      <c r="M53" s="116">
        <v>3808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5wM0/3ruLaLimC8DdVjT4UdEDfOE1vjGCgV0a5a7R7R9549/oOqaNp+dgLG6wc5LEutyYpSR1U+EzsbIodIHQ==" saltValue="H39lbjyCq4vZ8XOK63HVb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267" t="s">
        <v>48</v>
      </c>
      <c r="D55" s="1267"/>
      <c r="E55" s="1268"/>
      <c r="F55" s="128">
        <v>887</v>
      </c>
      <c r="G55" s="128">
        <v>805</v>
      </c>
      <c r="H55" s="129">
        <v>958</v>
      </c>
    </row>
    <row r="56" spans="2:8" ht="52.5" customHeight="1" x14ac:dyDescent="0.15">
      <c r="B56" s="130"/>
      <c r="C56" s="1269" t="s">
        <v>49</v>
      </c>
      <c r="D56" s="1269"/>
      <c r="E56" s="1270"/>
      <c r="F56" s="131">
        <v>1</v>
      </c>
      <c r="G56" s="131">
        <v>1</v>
      </c>
      <c r="H56" s="132">
        <v>1</v>
      </c>
    </row>
    <row r="57" spans="2:8" ht="53.25" customHeight="1" x14ac:dyDescent="0.15">
      <c r="B57" s="130"/>
      <c r="C57" s="1271" t="s">
        <v>50</v>
      </c>
      <c r="D57" s="1271"/>
      <c r="E57" s="1272"/>
      <c r="F57" s="133">
        <v>36</v>
      </c>
      <c r="G57" s="133">
        <v>31</v>
      </c>
      <c r="H57" s="134">
        <v>48</v>
      </c>
    </row>
    <row r="58" spans="2:8" ht="45.75" customHeight="1" x14ac:dyDescent="0.15">
      <c r="B58" s="135"/>
      <c r="C58" s="1259" t="s">
        <v>599</v>
      </c>
      <c r="D58" s="1260"/>
      <c r="E58" s="1261"/>
      <c r="F58" s="136">
        <v>13</v>
      </c>
      <c r="G58" s="136">
        <v>14</v>
      </c>
      <c r="H58" s="137">
        <v>21</v>
      </c>
    </row>
    <row r="59" spans="2:8" ht="45.75" customHeight="1" x14ac:dyDescent="0.15">
      <c r="B59" s="135"/>
      <c r="C59" s="1259" t="s">
        <v>600</v>
      </c>
      <c r="D59" s="1260"/>
      <c r="E59" s="1261"/>
      <c r="F59" s="136">
        <v>20</v>
      </c>
      <c r="G59" s="136">
        <v>15</v>
      </c>
      <c r="H59" s="137">
        <v>15</v>
      </c>
    </row>
    <row r="60" spans="2:8" ht="45.75" customHeight="1" x14ac:dyDescent="0.15">
      <c r="B60" s="135"/>
      <c r="C60" s="1259" t="s">
        <v>601</v>
      </c>
      <c r="D60" s="1260"/>
      <c r="E60" s="1261"/>
      <c r="F60" s="136">
        <v>3</v>
      </c>
      <c r="G60" s="136">
        <v>2</v>
      </c>
      <c r="H60" s="137">
        <v>11</v>
      </c>
    </row>
    <row r="61" spans="2:8" ht="45.75" customHeight="1" x14ac:dyDescent="0.15">
      <c r="B61" s="135"/>
      <c r="C61" s="1259" t="s">
        <v>602</v>
      </c>
      <c r="D61" s="1260"/>
      <c r="E61" s="1261"/>
      <c r="F61" s="136" t="s">
        <v>598</v>
      </c>
      <c r="G61" s="136">
        <v>0</v>
      </c>
      <c r="H61" s="137">
        <v>1</v>
      </c>
    </row>
    <row r="62" spans="2:8" ht="45.75" customHeight="1" thickBot="1" x14ac:dyDescent="0.2">
      <c r="B62" s="138"/>
      <c r="C62" s="1262"/>
      <c r="D62" s="1263"/>
      <c r="E62" s="1264"/>
      <c r="F62" s="139"/>
      <c r="G62" s="139"/>
      <c r="H62" s="140"/>
    </row>
    <row r="63" spans="2:8" ht="52.5" customHeight="1" thickBot="1" x14ac:dyDescent="0.2">
      <c r="B63" s="141"/>
      <c r="C63" s="1265" t="s">
        <v>51</v>
      </c>
      <c r="D63" s="1265"/>
      <c r="E63" s="1266"/>
      <c r="F63" s="142">
        <v>924</v>
      </c>
      <c r="G63" s="142">
        <v>837</v>
      </c>
      <c r="H63" s="143">
        <v>1007</v>
      </c>
    </row>
    <row r="64" spans="2:8" ht="15" customHeight="1" x14ac:dyDescent="0.15"/>
  </sheetData>
  <sheetProtection algorithmName="SHA-512" hashValue="gJSXTHxoxPN5Xewc1JiGa4kqfCNCFPGcb6uUyX98En7wTHACVb9Wu915D7uTkcBu5t8q+nirE2K+HxBLm/6mmA==" saltValue="K28wpxhiDwVtnVICkCcQ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0138E-A9D3-44CC-8789-467427E3D115}">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603</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603</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604</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605</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606</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607</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564</v>
      </c>
      <c r="BQ50" s="1307"/>
      <c r="BR50" s="1307"/>
      <c r="BS50" s="1307"/>
      <c r="BT50" s="1307"/>
      <c r="BU50" s="1307"/>
      <c r="BV50" s="1307"/>
      <c r="BW50" s="1307"/>
      <c r="BX50" s="1307" t="s">
        <v>565</v>
      </c>
      <c r="BY50" s="1307"/>
      <c r="BZ50" s="1307"/>
      <c r="CA50" s="1307"/>
      <c r="CB50" s="1307"/>
      <c r="CC50" s="1307"/>
      <c r="CD50" s="1307"/>
      <c r="CE50" s="1307"/>
      <c r="CF50" s="1307" t="s">
        <v>566</v>
      </c>
      <c r="CG50" s="1307"/>
      <c r="CH50" s="1307"/>
      <c r="CI50" s="1307"/>
      <c r="CJ50" s="1307"/>
      <c r="CK50" s="1307"/>
      <c r="CL50" s="1307"/>
      <c r="CM50" s="1307"/>
      <c r="CN50" s="1307" t="s">
        <v>567</v>
      </c>
      <c r="CO50" s="1307"/>
      <c r="CP50" s="1307"/>
      <c r="CQ50" s="1307"/>
      <c r="CR50" s="1307"/>
      <c r="CS50" s="1307"/>
      <c r="CT50" s="1307"/>
      <c r="CU50" s="1307"/>
      <c r="CV50" s="1307" t="s">
        <v>568</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608</v>
      </c>
      <c r="AO51" s="1311"/>
      <c r="AP51" s="1311"/>
      <c r="AQ51" s="1311"/>
      <c r="AR51" s="1311"/>
      <c r="AS51" s="1311"/>
      <c r="AT51" s="1311"/>
      <c r="AU51" s="1311"/>
      <c r="AV51" s="1311"/>
      <c r="AW51" s="1311"/>
      <c r="AX51" s="1311"/>
      <c r="AY51" s="1311"/>
      <c r="AZ51" s="1311"/>
      <c r="BA51" s="1311"/>
      <c r="BB51" s="1311" t="s">
        <v>609</v>
      </c>
      <c r="BC51" s="1311"/>
      <c r="BD51" s="1311"/>
      <c r="BE51" s="1311"/>
      <c r="BF51" s="1311"/>
      <c r="BG51" s="1311"/>
      <c r="BH51" s="1311"/>
      <c r="BI51" s="1311"/>
      <c r="BJ51" s="1311"/>
      <c r="BK51" s="1311"/>
      <c r="BL51" s="1311"/>
      <c r="BM51" s="1311"/>
      <c r="BN51" s="1311"/>
      <c r="BO51" s="1311"/>
      <c r="BP51" s="1312">
        <v>164.4</v>
      </c>
      <c r="BQ51" s="1312"/>
      <c r="BR51" s="1312"/>
      <c r="BS51" s="1312"/>
      <c r="BT51" s="1312"/>
      <c r="BU51" s="1312"/>
      <c r="BV51" s="1312"/>
      <c r="BW51" s="1312"/>
      <c r="BX51" s="1312">
        <v>170.9</v>
      </c>
      <c r="BY51" s="1312"/>
      <c r="BZ51" s="1312"/>
      <c r="CA51" s="1312"/>
      <c r="CB51" s="1312"/>
      <c r="CC51" s="1312"/>
      <c r="CD51" s="1312"/>
      <c r="CE51" s="1312"/>
      <c r="CF51" s="1312">
        <v>175.9</v>
      </c>
      <c r="CG51" s="1312"/>
      <c r="CH51" s="1312"/>
      <c r="CI51" s="1312"/>
      <c r="CJ51" s="1312"/>
      <c r="CK51" s="1312"/>
      <c r="CL51" s="1312"/>
      <c r="CM51" s="1312"/>
      <c r="CN51" s="1312">
        <v>203.9</v>
      </c>
      <c r="CO51" s="1312"/>
      <c r="CP51" s="1312"/>
      <c r="CQ51" s="1312"/>
      <c r="CR51" s="1312"/>
      <c r="CS51" s="1312"/>
      <c r="CT51" s="1312"/>
      <c r="CU51" s="1312"/>
      <c r="CV51" s="1312">
        <v>179.3</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610</v>
      </c>
      <c r="BC53" s="1311"/>
      <c r="BD53" s="1311"/>
      <c r="BE53" s="1311"/>
      <c r="BF53" s="1311"/>
      <c r="BG53" s="1311"/>
      <c r="BH53" s="1311"/>
      <c r="BI53" s="1311"/>
      <c r="BJ53" s="1311"/>
      <c r="BK53" s="1311"/>
      <c r="BL53" s="1311"/>
      <c r="BM53" s="1311"/>
      <c r="BN53" s="1311"/>
      <c r="BO53" s="1311"/>
      <c r="BP53" s="1312">
        <v>50.4</v>
      </c>
      <c r="BQ53" s="1312"/>
      <c r="BR53" s="1312"/>
      <c r="BS53" s="1312"/>
      <c r="BT53" s="1312"/>
      <c r="BU53" s="1312"/>
      <c r="BV53" s="1312"/>
      <c r="BW53" s="1312"/>
      <c r="BX53" s="1312">
        <v>50.7</v>
      </c>
      <c r="BY53" s="1312"/>
      <c r="BZ53" s="1312"/>
      <c r="CA53" s="1312"/>
      <c r="CB53" s="1312"/>
      <c r="CC53" s="1312"/>
      <c r="CD53" s="1312"/>
      <c r="CE53" s="1312"/>
      <c r="CF53" s="1312">
        <v>51.9</v>
      </c>
      <c r="CG53" s="1312"/>
      <c r="CH53" s="1312"/>
      <c r="CI53" s="1312"/>
      <c r="CJ53" s="1312"/>
      <c r="CK53" s="1312"/>
      <c r="CL53" s="1312"/>
      <c r="CM53" s="1312"/>
      <c r="CN53" s="1312">
        <v>52.4</v>
      </c>
      <c r="CO53" s="1312"/>
      <c r="CP53" s="1312"/>
      <c r="CQ53" s="1312"/>
      <c r="CR53" s="1312"/>
      <c r="CS53" s="1312"/>
      <c r="CT53" s="1312"/>
      <c r="CU53" s="1312"/>
      <c r="CV53" s="1312">
        <v>53.4</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611</v>
      </c>
      <c r="AO55" s="1307"/>
      <c r="AP55" s="1307"/>
      <c r="AQ55" s="1307"/>
      <c r="AR55" s="1307"/>
      <c r="AS55" s="1307"/>
      <c r="AT55" s="1307"/>
      <c r="AU55" s="1307"/>
      <c r="AV55" s="1307"/>
      <c r="AW55" s="1307"/>
      <c r="AX55" s="1307"/>
      <c r="AY55" s="1307"/>
      <c r="AZ55" s="1307"/>
      <c r="BA55" s="1307"/>
      <c r="BB55" s="1311" t="s">
        <v>609</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610</v>
      </c>
      <c r="BC57" s="1311"/>
      <c r="BD57" s="1311"/>
      <c r="BE57" s="1311"/>
      <c r="BF57" s="1311"/>
      <c r="BG57" s="1311"/>
      <c r="BH57" s="1311"/>
      <c r="BI57" s="1311"/>
      <c r="BJ57" s="1311"/>
      <c r="BK57" s="1311"/>
      <c r="BL57" s="1311"/>
      <c r="BM57" s="1311"/>
      <c r="BN57" s="1311"/>
      <c r="BO57" s="1311"/>
      <c r="BP57" s="1312">
        <v>58.6</v>
      </c>
      <c r="BQ57" s="1312"/>
      <c r="BR57" s="1312"/>
      <c r="BS57" s="1312"/>
      <c r="BT57" s="1312"/>
      <c r="BU57" s="1312"/>
      <c r="BV57" s="1312"/>
      <c r="BW57" s="1312"/>
      <c r="BX57" s="1312">
        <v>59.1</v>
      </c>
      <c r="BY57" s="1312"/>
      <c r="BZ57" s="1312"/>
      <c r="CA57" s="1312"/>
      <c r="CB57" s="1312"/>
      <c r="CC57" s="1312"/>
      <c r="CD57" s="1312"/>
      <c r="CE57" s="1312"/>
      <c r="CF57" s="1312">
        <v>61.2</v>
      </c>
      <c r="CG57" s="1312"/>
      <c r="CH57" s="1312"/>
      <c r="CI57" s="1312"/>
      <c r="CJ57" s="1312"/>
      <c r="CK57" s="1312"/>
      <c r="CL57" s="1312"/>
      <c r="CM57" s="1312"/>
      <c r="CN57" s="1312">
        <v>62.9</v>
      </c>
      <c r="CO57" s="1312"/>
      <c r="CP57" s="1312"/>
      <c r="CQ57" s="1312"/>
      <c r="CR57" s="1312"/>
      <c r="CS57" s="1312"/>
      <c r="CT57" s="1312"/>
      <c r="CU57" s="1312"/>
      <c r="CV57" s="1312">
        <v>64.2</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612</v>
      </c>
    </row>
    <row r="64" spans="1:109" x14ac:dyDescent="0.15">
      <c r="B64" s="1282"/>
      <c r="G64" s="1289"/>
      <c r="I64" s="1322"/>
      <c r="J64" s="1322"/>
      <c r="K64" s="1322"/>
      <c r="L64" s="1322"/>
      <c r="M64" s="1322"/>
      <c r="N64" s="1323"/>
      <c r="AM64" s="1289"/>
      <c r="AN64" s="1289" t="s">
        <v>605</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324" t="s">
        <v>613</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5"/>
      <c r="I70" s="1325"/>
      <c r="J70" s="1326"/>
      <c r="K70" s="1326"/>
      <c r="L70" s="1327"/>
      <c r="M70" s="1326"/>
      <c r="N70" s="1327"/>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8"/>
      <c r="I71" s="1329"/>
      <c r="J71" s="1326"/>
      <c r="K71" s="1326"/>
      <c r="L71" s="1327"/>
      <c r="M71" s="1326"/>
      <c r="N71" s="1327"/>
      <c r="AM71" s="1328"/>
      <c r="AN71" s="1275" t="s">
        <v>607</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564</v>
      </c>
      <c r="BQ72" s="1307"/>
      <c r="BR72" s="1307"/>
      <c r="BS72" s="1307"/>
      <c r="BT72" s="1307"/>
      <c r="BU72" s="1307"/>
      <c r="BV72" s="1307"/>
      <c r="BW72" s="1307"/>
      <c r="BX72" s="1307" t="s">
        <v>565</v>
      </c>
      <c r="BY72" s="1307"/>
      <c r="BZ72" s="1307"/>
      <c r="CA72" s="1307"/>
      <c r="CB72" s="1307"/>
      <c r="CC72" s="1307"/>
      <c r="CD72" s="1307"/>
      <c r="CE72" s="1307"/>
      <c r="CF72" s="1307" t="s">
        <v>566</v>
      </c>
      <c r="CG72" s="1307"/>
      <c r="CH72" s="1307"/>
      <c r="CI72" s="1307"/>
      <c r="CJ72" s="1307"/>
      <c r="CK72" s="1307"/>
      <c r="CL72" s="1307"/>
      <c r="CM72" s="1307"/>
      <c r="CN72" s="1307" t="s">
        <v>567</v>
      </c>
      <c r="CO72" s="1307"/>
      <c r="CP72" s="1307"/>
      <c r="CQ72" s="1307"/>
      <c r="CR72" s="1307"/>
      <c r="CS72" s="1307"/>
      <c r="CT72" s="1307"/>
      <c r="CU72" s="1307"/>
      <c r="CV72" s="1307" t="s">
        <v>568</v>
      </c>
      <c r="CW72" s="1307"/>
      <c r="CX72" s="1307"/>
      <c r="CY72" s="1307"/>
      <c r="CZ72" s="1307"/>
      <c r="DA72" s="1307"/>
      <c r="DB72" s="1307"/>
      <c r="DC72" s="1307"/>
    </row>
    <row r="73" spans="2:107" x14ac:dyDescent="0.15">
      <c r="B73" s="1282"/>
      <c r="G73" s="1308"/>
      <c r="H73" s="1308"/>
      <c r="I73" s="1308"/>
      <c r="J73" s="1308"/>
      <c r="K73" s="1330"/>
      <c r="L73" s="1330"/>
      <c r="M73" s="1330"/>
      <c r="N73" s="1330"/>
      <c r="AM73" s="1300"/>
      <c r="AN73" s="1311" t="s">
        <v>608</v>
      </c>
      <c r="AO73" s="1311"/>
      <c r="AP73" s="1311"/>
      <c r="AQ73" s="1311"/>
      <c r="AR73" s="1311"/>
      <c r="AS73" s="1311"/>
      <c r="AT73" s="1311"/>
      <c r="AU73" s="1311"/>
      <c r="AV73" s="1311"/>
      <c r="AW73" s="1311"/>
      <c r="AX73" s="1311"/>
      <c r="AY73" s="1311"/>
      <c r="AZ73" s="1311"/>
      <c r="BA73" s="1311"/>
      <c r="BB73" s="1311" t="s">
        <v>609</v>
      </c>
      <c r="BC73" s="1311"/>
      <c r="BD73" s="1311"/>
      <c r="BE73" s="1311"/>
      <c r="BF73" s="1311"/>
      <c r="BG73" s="1311"/>
      <c r="BH73" s="1311"/>
      <c r="BI73" s="1311"/>
      <c r="BJ73" s="1311"/>
      <c r="BK73" s="1311"/>
      <c r="BL73" s="1311"/>
      <c r="BM73" s="1311"/>
      <c r="BN73" s="1311"/>
      <c r="BO73" s="1311"/>
      <c r="BP73" s="1312">
        <v>164.4</v>
      </c>
      <c r="BQ73" s="1312"/>
      <c r="BR73" s="1312"/>
      <c r="BS73" s="1312"/>
      <c r="BT73" s="1312"/>
      <c r="BU73" s="1312"/>
      <c r="BV73" s="1312"/>
      <c r="BW73" s="1312"/>
      <c r="BX73" s="1312">
        <v>170.9</v>
      </c>
      <c r="BY73" s="1312"/>
      <c r="BZ73" s="1312"/>
      <c r="CA73" s="1312"/>
      <c r="CB73" s="1312"/>
      <c r="CC73" s="1312"/>
      <c r="CD73" s="1312"/>
      <c r="CE73" s="1312"/>
      <c r="CF73" s="1312">
        <v>175.9</v>
      </c>
      <c r="CG73" s="1312"/>
      <c r="CH73" s="1312"/>
      <c r="CI73" s="1312"/>
      <c r="CJ73" s="1312"/>
      <c r="CK73" s="1312"/>
      <c r="CL73" s="1312"/>
      <c r="CM73" s="1312"/>
      <c r="CN73" s="1312">
        <v>203.9</v>
      </c>
      <c r="CO73" s="1312"/>
      <c r="CP73" s="1312"/>
      <c r="CQ73" s="1312"/>
      <c r="CR73" s="1312"/>
      <c r="CS73" s="1312"/>
      <c r="CT73" s="1312"/>
      <c r="CU73" s="1312"/>
      <c r="CV73" s="1312">
        <v>179.3</v>
      </c>
      <c r="CW73" s="1312"/>
      <c r="CX73" s="1312"/>
      <c r="CY73" s="1312"/>
      <c r="CZ73" s="1312"/>
      <c r="DA73" s="1312"/>
      <c r="DB73" s="1312"/>
      <c r="DC73" s="1312"/>
    </row>
    <row r="74" spans="2:107" x14ac:dyDescent="0.15">
      <c r="B74" s="1282"/>
      <c r="G74" s="1308"/>
      <c r="H74" s="1308"/>
      <c r="I74" s="1308"/>
      <c r="J74" s="1308"/>
      <c r="K74" s="1330"/>
      <c r="L74" s="1330"/>
      <c r="M74" s="1330"/>
      <c r="N74" s="1330"/>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614</v>
      </c>
      <c r="BC75" s="1311"/>
      <c r="BD75" s="1311"/>
      <c r="BE75" s="1311"/>
      <c r="BF75" s="1311"/>
      <c r="BG75" s="1311"/>
      <c r="BH75" s="1311"/>
      <c r="BI75" s="1311"/>
      <c r="BJ75" s="1311"/>
      <c r="BK75" s="1311"/>
      <c r="BL75" s="1311"/>
      <c r="BM75" s="1311"/>
      <c r="BN75" s="1311"/>
      <c r="BO75" s="1311"/>
      <c r="BP75" s="1312">
        <v>10.9</v>
      </c>
      <c r="BQ75" s="1312"/>
      <c r="BR75" s="1312"/>
      <c r="BS75" s="1312"/>
      <c r="BT75" s="1312"/>
      <c r="BU75" s="1312"/>
      <c r="BV75" s="1312"/>
      <c r="BW75" s="1312"/>
      <c r="BX75" s="1312">
        <v>11.1</v>
      </c>
      <c r="BY75" s="1312"/>
      <c r="BZ75" s="1312"/>
      <c r="CA75" s="1312"/>
      <c r="CB75" s="1312"/>
      <c r="CC75" s="1312"/>
      <c r="CD75" s="1312"/>
      <c r="CE75" s="1312"/>
      <c r="CF75" s="1312">
        <v>12.2</v>
      </c>
      <c r="CG75" s="1312"/>
      <c r="CH75" s="1312"/>
      <c r="CI75" s="1312"/>
      <c r="CJ75" s="1312"/>
      <c r="CK75" s="1312"/>
      <c r="CL75" s="1312"/>
      <c r="CM75" s="1312"/>
      <c r="CN75" s="1312">
        <v>12.8</v>
      </c>
      <c r="CO75" s="1312"/>
      <c r="CP75" s="1312"/>
      <c r="CQ75" s="1312"/>
      <c r="CR75" s="1312"/>
      <c r="CS75" s="1312"/>
      <c r="CT75" s="1312"/>
      <c r="CU75" s="1312"/>
      <c r="CV75" s="1312">
        <v>12.5</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30"/>
      <c r="L77" s="1330"/>
      <c r="M77" s="1330"/>
      <c r="N77" s="1330"/>
      <c r="AN77" s="1307" t="s">
        <v>611</v>
      </c>
      <c r="AO77" s="1307"/>
      <c r="AP77" s="1307"/>
      <c r="AQ77" s="1307"/>
      <c r="AR77" s="1307"/>
      <c r="AS77" s="1307"/>
      <c r="AT77" s="1307"/>
      <c r="AU77" s="1307"/>
      <c r="AV77" s="1307"/>
      <c r="AW77" s="1307"/>
      <c r="AX77" s="1307"/>
      <c r="AY77" s="1307"/>
      <c r="AZ77" s="1307"/>
      <c r="BA77" s="1307"/>
      <c r="BB77" s="1311" t="s">
        <v>609</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1282"/>
      <c r="G78" s="1301"/>
      <c r="H78" s="1301"/>
      <c r="I78" s="1301"/>
      <c r="J78" s="1301"/>
      <c r="K78" s="1330"/>
      <c r="L78" s="1330"/>
      <c r="M78" s="1330"/>
      <c r="N78" s="1330"/>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1"/>
      <c r="L79" s="1331"/>
      <c r="M79" s="1331"/>
      <c r="N79" s="1331"/>
      <c r="AN79" s="1307"/>
      <c r="AO79" s="1307"/>
      <c r="AP79" s="1307"/>
      <c r="AQ79" s="1307"/>
      <c r="AR79" s="1307"/>
      <c r="AS79" s="1307"/>
      <c r="AT79" s="1307"/>
      <c r="AU79" s="1307"/>
      <c r="AV79" s="1307"/>
      <c r="AW79" s="1307"/>
      <c r="AX79" s="1307"/>
      <c r="AY79" s="1307"/>
      <c r="AZ79" s="1307"/>
      <c r="BA79" s="1307"/>
      <c r="BB79" s="1311" t="s">
        <v>614</v>
      </c>
      <c r="BC79" s="1311"/>
      <c r="BD79" s="1311"/>
      <c r="BE79" s="1311"/>
      <c r="BF79" s="1311"/>
      <c r="BG79" s="1311"/>
      <c r="BH79" s="1311"/>
      <c r="BI79" s="1311"/>
      <c r="BJ79" s="1311"/>
      <c r="BK79" s="1311"/>
      <c r="BL79" s="1311"/>
      <c r="BM79" s="1311"/>
      <c r="BN79" s="1311"/>
      <c r="BO79" s="1311"/>
      <c r="BP79" s="1312">
        <v>7.3</v>
      </c>
      <c r="BQ79" s="1312"/>
      <c r="BR79" s="1312"/>
      <c r="BS79" s="1312"/>
      <c r="BT79" s="1312"/>
      <c r="BU79" s="1312"/>
      <c r="BV79" s="1312"/>
      <c r="BW79" s="1312"/>
      <c r="BX79" s="1312">
        <v>7.2</v>
      </c>
      <c r="BY79" s="1312"/>
      <c r="BZ79" s="1312"/>
      <c r="CA79" s="1312"/>
      <c r="CB79" s="1312"/>
      <c r="CC79" s="1312"/>
      <c r="CD79" s="1312"/>
      <c r="CE79" s="1312"/>
      <c r="CF79" s="1312">
        <v>7.2</v>
      </c>
      <c r="CG79" s="1312"/>
      <c r="CH79" s="1312"/>
      <c r="CI79" s="1312"/>
      <c r="CJ79" s="1312"/>
      <c r="CK79" s="1312"/>
      <c r="CL79" s="1312"/>
      <c r="CM79" s="1312"/>
      <c r="CN79" s="1312">
        <v>7.7</v>
      </c>
      <c r="CO79" s="1312"/>
      <c r="CP79" s="1312"/>
      <c r="CQ79" s="1312"/>
      <c r="CR79" s="1312"/>
      <c r="CS79" s="1312"/>
      <c r="CT79" s="1312"/>
      <c r="CU79" s="1312"/>
      <c r="CV79" s="1312">
        <v>8</v>
      </c>
      <c r="CW79" s="1312"/>
      <c r="CX79" s="1312"/>
      <c r="CY79" s="1312"/>
      <c r="CZ79" s="1312"/>
      <c r="DA79" s="1312"/>
      <c r="DB79" s="1312"/>
      <c r="DC79" s="1312"/>
    </row>
    <row r="80" spans="2:107" x14ac:dyDescent="0.15">
      <c r="B80" s="1282"/>
      <c r="G80" s="1301"/>
      <c r="H80" s="1301"/>
      <c r="I80" s="1314"/>
      <c r="J80" s="1314"/>
      <c r="K80" s="1331"/>
      <c r="L80" s="1331"/>
      <c r="M80" s="1331"/>
      <c r="N80" s="1331"/>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2"/>
      <c r="L82" s="1332"/>
      <c r="M82" s="1332"/>
      <c r="N82" s="1332"/>
      <c r="AQ82" s="1332"/>
      <c r="AR82" s="1332"/>
      <c r="AS82" s="1332"/>
      <c r="AT82" s="1332"/>
      <c r="BC82" s="1332"/>
      <c r="BD82" s="1332"/>
      <c r="BE82" s="1332"/>
      <c r="BF82" s="1332"/>
      <c r="BO82" s="1332"/>
      <c r="BP82" s="1332"/>
      <c r="BQ82" s="1332"/>
      <c r="BR82" s="1332"/>
      <c r="CA82" s="1332"/>
      <c r="CB82" s="1332"/>
      <c r="CC82" s="1332"/>
      <c r="CD82" s="1332"/>
      <c r="CM82" s="1332"/>
      <c r="CN82" s="1332"/>
      <c r="CO82" s="1332"/>
      <c r="CP82" s="1332"/>
      <c r="CY82" s="1332"/>
      <c r="CZ82" s="1332"/>
      <c r="DA82" s="1332"/>
      <c r="DB82" s="1332"/>
      <c r="DC82" s="1332"/>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3"/>
      <c r="AQ87" s="1333"/>
      <c r="BC87" s="1333"/>
      <c r="BO87" s="1333"/>
      <c r="CA87" s="1333"/>
      <c r="CM87" s="1333"/>
      <c r="CY87" s="1333"/>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NyZDkaSju7thqYC9fjuvWBriO/MjLkEZJo85xQF6AzsoDh4FW29agPdMm4eIUFXEZ0rxuSA6CL0eqcpejLU4Vg==" saltValue="McEkyh62FeVsunYTcoF3a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475CF-AC44-4783-B68A-DD9DC7D2131D}">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mxw400uRZVY3WTKswMomNT7q/QTJAxeDxipMfU7yodCNa+sD7ouLGY/33c+qQxu8vHi/yA1sonCAoX85mKrR7A==" saltValue="jJeV5I9dbtqsP2bVw+IDl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5BE85-EFE4-4D4C-A323-0CC52B56F6DE}">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EorMjBFj9ybrUpXHuELRj9NCUco3a0dCmyZ5F7Oa8MaorJIOGudVIJA7crNCviMFPcCu7qRCYftz4i7z+7tbmg==" saltValue="y5u1ulilF88eIa4LHfDVi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72651</v>
      </c>
      <c r="E3" s="162"/>
      <c r="F3" s="163">
        <v>138651</v>
      </c>
      <c r="G3" s="164"/>
      <c r="H3" s="165"/>
    </row>
    <row r="4" spans="1:8" x14ac:dyDescent="0.15">
      <c r="A4" s="166"/>
      <c r="B4" s="167"/>
      <c r="C4" s="168"/>
      <c r="D4" s="169">
        <v>53033</v>
      </c>
      <c r="E4" s="170"/>
      <c r="F4" s="171">
        <v>71211</v>
      </c>
      <c r="G4" s="172"/>
      <c r="H4" s="173"/>
    </row>
    <row r="5" spans="1:8" x14ac:dyDescent="0.15">
      <c r="A5" s="154" t="s">
        <v>556</v>
      </c>
      <c r="B5" s="159"/>
      <c r="C5" s="160"/>
      <c r="D5" s="161">
        <v>70287</v>
      </c>
      <c r="E5" s="162"/>
      <c r="F5" s="163">
        <v>122882</v>
      </c>
      <c r="G5" s="164"/>
      <c r="H5" s="165"/>
    </row>
    <row r="6" spans="1:8" x14ac:dyDescent="0.15">
      <c r="A6" s="166"/>
      <c r="B6" s="167"/>
      <c r="C6" s="168"/>
      <c r="D6" s="169">
        <v>58205</v>
      </c>
      <c r="E6" s="170"/>
      <c r="F6" s="171">
        <v>65785</v>
      </c>
      <c r="G6" s="172"/>
      <c r="H6" s="173"/>
    </row>
    <row r="7" spans="1:8" x14ac:dyDescent="0.15">
      <c r="A7" s="154" t="s">
        <v>557</v>
      </c>
      <c r="B7" s="159"/>
      <c r="C7" s="160"/>
      <c r="D7" s="161">
        <v>76085</v>
      </c>
      <c r="E7" s="162"/>
      <c r="F7" s="163">
        <v>114790</v>
      </c>
      <c r="G7" s="164"/>
      <c r="H7" s="165"/>
    </row>
    <row r="8" spans="1:8" x14ac:dyDescent="0.15">
      <c r="A8" s="166"/>
      <c r="B8" s="167"/>
      <c r="C8" s="168"/>
      <c r="D8" s="169">
        <v>49050</v>
      </c>
      <c r="E8" s="170"/>
      <c r="F8" s="171">
        <v>55601</v>
      </c>
      <c r="G8" s="172"/>
      <c r="H8" s="173"/>
    </row>
    <row r="9" spans="1:8" x14ac:dyDescent="0.15">
      <c r="A9" s="154" t="s">
        <v>558</v>
      </c>
      <c r="B9" s="159"/>
      <c r="C9" s="160"/>
      <c r="D9" s="161">
        <v>115179</v>
      </c>
      <c r="E9" s="162"/>
      <c r="F9" s="163">
        <v>126262</v>
      </c>
      <c r="G9" s="164"/>
      <c r="H9" s="165"/>
    </row>
    <row r="10" spans="1:8" x14ac:dyDescent="0.15">
      <c r="A10" s="166"/>
      <c r="B10" s="167"/>
      <c r="C10" s="168"/>
      <c r="D10" s="169">
        <v>83907</v>
      </c>
      <c r="E10" s="170"/>
      <c r="F10" s="171">
        <v>56769</v>
      </c>
      <c r="G10" s="172"/>
      <c r="H10" s="173"/>
    </row>
    <row r="11" spans="1:8" x14ac:dyDescent="0.15">
      <c r="A11" s="154" t="s">
        <v>559</v>
      </c>
      <c r="B11" s="159"/>
      <c r="C11" s="160"/>
      <c r="D11" s="161">
        <v>99204</v>
      </c>
      <c r="E11" s="162"/>
      <c r="F11" s="163">
        <v>126525</v>
      </c>
      <c r="G11" s="164"/>
      <c r="H11" s="165"/>
    </row>
    <row r="12" spans="1:8" x14ac:dyDescent="0.15">
      <c r="A12" s="166"/>
      <c r="B12" s="167"/>
      <c r="C12" s="174"/>
      <c r="D12" s="169">
        <v>26063</v>
      </c>
      <c r="E12" s="170"/>
      <c r="F12" s="171">
        <v>67052</v>
      </c>
      <c r="G12" s="172"/>
      <c r="H12" s="173"/>
    </row>
    <row r="13" spans="1:8" x14ac:dyDescent="0.15">
      <c r="A13" s="154"/>
      <c r="B13" s="159"/>
      <c r="C13" s="175"/>
      <c r="D13" s="176">
        <v>86681</v>
      </c>
      <c r="E13" s="177"/>
      <c r="F13" s="178">
        <v>125822</v>
      </c>
      <c r="G13" s="179"/>
      <c r="H13" s="165"/>
    </row>
    <row r="14" spans="1:8" x14ac:dyDescent="0.15">
      <c r="A14" s="166"/>
      <c r="B14" s="167"/>
      <c r="C14" s="168"/>
      <c r="D14" s="169">
        <v>54052</v>
      </c>
      <c r="E14" s="170"/>
      <c r="F14" s="171">
        <v>63284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3.43</v>
      </c>
      <c r="C19" s="180">
        <f>ROUND(VALUE(SUBSTITUTE(実質収支比率等に係る経年分析!G$48,"▲","-")),2)</f>
        <v>2.4700000000000002</v>
      </c>
      <c r="D19" s="180">
        <f>ROUND(VALUE(SUBSTITUTE(実質収支比率等に係る経年分析!H$48,"▲","-")),2)</f>
        <v>2.17</v>
      </c>
      <c r="E19" s="180">
        <f>ROUND(VALUE(SUBSTITUTE(実質収支比率等に係る経年分析!I$48,"▲","-")),2)</f>
        <v>2.69</v>
      </c>
      <c r="F19" s="180">
        <f>ROUND(VALUE(SUBSTITUTE(実質収支比率等に係る経年分析!J$48,"▲","-")),2)</f>
        <v>7.26</v>
      </c>
    </row>
    <row r="20" spans="1:11" x14ac:dyDescent="0.15">
      <c r="A20" s="180" t="s">
        <v>55</v>
      </c>
      <c r="B20" s="180">
        <f>ROUND(VALUE(SUBSTITUTE(実質収支比率等に係る経年分析!F$47,"▲","-")),2)</f>
        <v>44.45</v>
      </c>
      <c r="C20" s="180">
        <f>ROUND(VALUE(SUBSTITUTE(実質収支比率等に係る経年分析!G$47,"▲","-")),2)</f>
        <v>40.81</v>
      </c>
      <c r="D20" s="180">
        <f>ROUND(VALUE(SUBSTITUTE(実質収支比率等に係る経年分析!H$47,"▲","-")),2)</f>
        <v>36.24</v>
      </c>
      <c r="E20" s="180">
        <f>ROUND(VALUE(SUBSTITUTE(実質収支比率等に係る経年分析!I$47,"▲","-")),2)</f>
        <v>32.9</v>
      </c>
      <c r="F20" s="180">
        <f>ROUND(VALUE(SUBSTITUTE(実質収支比率等に係る経年分析!J$47,"▲","-")),2)</f>
        <v>36.880000000000003</v>
      </c>
    </row>
    <row r="21" spans="1:11" x14ac:dyDescent="0.15">
      <c r="A21" s="180" t="s">
        <v>56</v>
      </c>
      <c r="B21" s="180">
        <f>IF(ISNUMBER(VALUE(SUBSTITUTE(実質収支比率等に係る経年分析!F$49,"▲","-"))),ROUND(VALUE(SUBSTITUTE(実質収支比率等に係る経年分析!F$49,"▲","-")),2),NA())</f>
        <v>-4.2699999999999996</v>
      </c>
      <c r="C21" s="180">
        <f>IF(ISNUMBER(VALUE(SUBSTITUTE(実質収支比率等に係る経年分析!G$49,"▲","-"))),ROUND(VALUE(SUBSTITUTE(実質収支比率等に係る経年分析!G$49,"▲","-")),2),NA())</f>
        <v>-6.66</v>
      </c>
      <c r="D21" s="180">
        <f>IF(ISNUMBER(VALUE(SUBSTITUTE(実質収支比率等に係る経年分析!H$49,"▲","-"))),ROUND(VALUE(SUBSTITUTE(実質収支比率等に係る経年分析!H$49,"▲","-")),2),NA())</f>
        <v>-5.96</v>
      </c>
      <c r="E21" s="180">
        <f>IF(ISNUMBER(VALUE(SUBSTITUTE(実質収支比率等に係る経年分析!I$49,"▲","-"))),ROUND(VALUE(SUBSTITUTE(実質収支比率等に係る経年分析!I$49,"▲","-")),2),NA())</f>
        <v>-3.93</v>
      </c>
      <c r="F21" s="180">
        <f>IF(ISNUMBER(VALUE(SUBSTITUTE(実質収支比率等に係る経年分析!J$49,"▲","-"))),ROUND(VALUE(SUBSTITUTE(実質収支比率等に係る経年分析!J$49,"▲","-")),2),NA())</f>
        <v>9.36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公共下水道事業特別会計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漁業集落環境整備事業特別会計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0.59</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2.13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3.43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2.46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2.69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7.26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20.100000000000001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22.88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24.12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23.23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19.059999999999999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402</v>
      </c>
      <c r="E42" s="182"/>
      <c r="F42" s="182"/>
      <c r="G42" s="182">
        <f>'実質公債費比率（分子）の構造'!L$52</f>
        <v>414</v>
      </c>
      <c r="H42" s="182"/>
      <c r="I42" s="182"/>
      <c r="J42" s="182">
        <f>'実質公債費比率（分子）の構造'!M$52</f>
        <v>456</v>
      </c>
      <c r="K42" s="182"/>
      <c r="L42" s="182"/>
      <c r="M42" s="182">
        <f>'実質公債費比率（分子）の構造'!N$52</f>
        <v>467</v>
      </c>
      <c r="N42" s="182"/>
      <c r="O42" s="182"/>
      <c r="P42" s="182">
        <f>'実質公債費比率（分子）の構造'!O$52</f>
        <v>476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37</v>
      </c>
      <c r="C45" s="182"/>
      <c r="D45" s="182"/>
      <c r="E45" s="182">
        <f>'実質公債費比率（分子）の構造'!L$49</f>
        <v>43</v>
      </c>
      <c r="F45" s="182"/>
      <c r="G45" s="182"/>
      <c r="H45" s="182">
        <f>'実質公債費比率（分子）の構造'!M$49</f>
        <v>42</v>
      </c>
      <c r="I45" s="182"/>
      <c r="J45" s="182"/>
      <c r="K45" s="182">
        <f>'実質公債費比率（分子）の構造'!N$49</f>
        <v>43</v>
      </c>
      <c r="L45" s="182"/>
      <c r="M45" s="182"/>
      <c r="N45" s="182">
        <f>'実質公債費比率（分子）の構造'!O$49</f>
        <v>40</v>
      </c>
      <c r="O45" s="182"/>
      <c r="P45" s="182"/>
    </row>
    <row r="46" spans="1:16" x14ac:dyDescent="0.15">
      <c r="A46" s="182" t="s">
        <v>67</v>
      </c>
      <c r="B46" s="182">
        <f>'実質公債費比率（分子）の構造'!K$48</f>
        <v>217</v>
      </c>
      <c r="C46" s="182"/>
      <c r="D46" s="182"/>
      <c r="E46" s="182">
        <f>'実質公債費比率（分子）の構造'!L$48</f>
        <v>250</v>
      </c>
      <c r="F46" s="182"/>
      <c r="G46" s="182"/>
      <c r="H46" s="182">
        <f>'実質公債費比率（分子）の構造'!M$48</f>
        <v>257</v>
      </c>
      <c r="I46" s="182"/>
      <c r="J46" s="182"/>
      <c r="K46" s="182">
        <f>'実質公債費比率（分子）の構造'!N$48</f>
        <v>266</v>
      </c>
      <c r="L46" s="182"/>
      <c r="M46" s="182"/>
      <c r="N46" s="182">
        <f>'実質公債費比率（分子）の構造'!O$48</f>
        <v>263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363</v>
      </c>
      <c r="C49" s="182"/>
      <c r="D49" s="182"/>
      <c r="E49" s="182">
        <f>'実質公債費比率（分子）の構造'!L$45</f>
        <v>383</v>
      </c>
      <c r="F49" s="182"/>
      <c r="G49" s="182"/>
      <c r="H49" s="182">
        <f>'実質公債費比率（分子）の構造'!M$45</f>
        <v>420</v>
      </c>
      <c r="I49" s="182"/>
      <c r="J49" s="182"/>
      <c r="K49" s="182">
        <f>'実質公債費比率（分子）の構造'!N$45</f>
        <v>406</v>
      </c>
      <c r="L49" s="182"/>
      <c r="M49" s="182"/>
      <c r="N49" s="182">
        <f>'実質公債費比率（分子）の構造'!O$45</f>
        <v>429</v>
      </c>
      <c r="O49" s="182"/>
      <c r="P49" s="182"/>
    </row>
    <row r="50" spans="1:16" x14ac:dyDescent="0.15">
      <c r="A50" s="182" t="s">
        <v>71</v>
      </c>
      <c r="B50" s="182" t="e">
        <f>NA()</f>
        <v>#N/A</v>
      </c>
      <c r="C50" s="182">
        <f>IF(ISNUMBER('実質公債費比率（分子）の構造'!K$53),'実質公債費比率（分子）の構造'!K$53,NA())</f>
        <v>215</v>
      </c>
      <c r="D50" s="182" t="e">
        <f>NA()</f>
        <v>#N/A</v>
      </c>
      <c r="E50" s="182" t="e">
        <f>NA()</f>
        <v>#N/A</v>
      </c>
      <c r="F50" s="182">
        <f>IF(ISNUMBER('実質公債費比率（分子）の構造'!L$53),'実質公債費比率（分子）の構造'!L$53,NA())</f>
        <v>262</v>
      </c>
      <c r="G50" s="182" t="e">
        <f>NA()</f>
        <v>#N/A</v>
      </c>
      <c r="H50" s="182" t="e">
        <f>NA()</f>
        <v>#N/A</v>
      </c>
      <c r="I50" s="182">
        <f>IF(ISNUMBER('実質公債費比率（分子）の構造'!M$53),'実質公債費比率（分子）の構造'!M$53,NA())</f>
        <v>263</v>
      </c>
      <c r="J50" s="182" t="e">
        <f>NA()</f>
        <v>#N/A</v>
      </c>
      <c r="K50" s="182" t="e">
        <f>NA()</f>
        <v>#N/A</v>
      </c>
      <c r="L50" s="182">
        <f>IF(ISNUMBER('実質公債費比率（分子）の構造'!N$53),'実質公債費比率（分子）の構造'!N$53,NA())</f>
        <v>248</v>
      </c>
      <c r="M50" s="182" t="e">
        <f>NA()</f>
        <v>#N/A</v>
      </c>
      <c r="N50" s="182" t="e">
        <f>NA()</f>
        <v>#N/A</v>
      </c>
      <c r="O50" s="182">
        <f>IF(ISNUMBER('実質公債費比率（分子）の構造'!O$53),'実質公債費比率（分子）の構造'!O$53,NA())</f>
        <v>256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5413</v>
      </c>
      <c r="E56" s="181"/>
      <c r="F56" s="181"/>
      <c r="G56" s="181">
        <f>'将来負担比率（分子）の構造'!J$52</f>
        <v>5378</v>
      </c>
      <c r="H56" s="181"/>
      <c r="I56" s="181"/>
      <c r="J56" s="181">
        <f>'将来負担比率（分子）の構造'!K$52</f>
        <v>5521</v>
      </c>
      <c r="K56" s="181"/>
      <c r="L56" s="181"/>
      <c r="M56" s="181">
        <f>'将来負担比率（分子）の構造'!L$52</f>
        <v>5392</v>
      </c>
      <c r="N56" s="181"/>
      <c r="O56" s="181"/>
      <c r="P56" s="181">
        <f>'将来負担比率（分子）の構造'!M$52</f>
        <v>5316</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1193</v>
      </c>
      <c r="E58" s="181"/>
      <c r="F58" s="181"/>
      <c r="G58" s="181">
        <f>'将来負担比率（分子）の構造'!J$50</f>
        <v>1095</v>
      </c>
      <c r="H58" s="181"/>
      <c r="I58" s="181"/>
      <c r="J58" s="181">
        <f>'将来負担比率（分子）の構造'!K$50</f>
        <v>980</v>
      </c>
      <c r="K58" s="181"/>
      <c r="L58" s="181"/>
      <c r="M58" s="181">
        <f>'将来負担比率（分子）の構造'!L$50</f>
        <v>915</v>
      </c>
      <c r="N58" s="181"/>
      <c r="O58" s="181"/>
      <c r="P58" s="181">
        <f>'将来負担比率（分子）の構造'!M$50</f>
        <v>1096</v>
      </c>
    </row>
    <row r="59" spans="1:16" x14ac:dyDescent="0.15">
      <c r="A59" s="181" t="s">
        <v>39</v>
      </c>
      <c r="B59" s="181" t="str">
        <f>'将来負担比率（分子）の構造'!I$49</f>
        <v>-</v>
      </c>
      <c r="C59" s="181"/>
      <c r="D59" s="181"/>
      <c r="E59" s="181">
        <f>'将来負担比率（分子）の構造'!J$49</f>
        <v>27</v>
      </c>
      <c r="F59" s="181"/>
      <c r="G59" s="181"/>
      <c r="H59" s="181">
        <f>'将来負担比率（分子）の構造'!K$49</f>
        <v>33</v>
      </c>
      <c r="I59" s="181"/>
      <c r="J59" s="181"/>
      <c r="K59" s="181">
        <f>'将来負担比率（分子）の構造'!L$49</f>
        <v>50</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608</v>
      </c>
      <c r="C62" s="181"/>
      <c r="D62" s="181"/>
      <c r="E62" s="181">
        <f>'将来負担比率（分子）の構造'!J$45</f>
        <v>591</v>
      </c>
      <c r="F62" s="181"/>
      <c r="G62" s="181"/>
      <c r="H62" s="181">
        <f>'将来負担比率（分子）の構造'!K$45</f>
        <v>573</v>
      </c>
      <c r="I62" s="181"/>
      <c r="J62" s="181"/>
      <c r="K62" s="181">
        <f>'将来負担比率（分子）の構造'!L$45</f>
        <v>536</v>
      </c>
      <c r="L62" s="181"/>
      <c r="M62" s="181"/>
      <c r="N62" s="181">
        <f>'将来負担比率（分子）の構造'!M$45</f>
        <v>544</v>
      </c>
      <c r="O62" s="181"/>
      <c r="P62" s="181"/>
    </row>
    <row r="63" spans="1:16" x14ac:dyDescent="0.15">
      <c r="A63" s="181" t="s">
        <v>34</v>
      </c>
      <c r="B63" s="181">
        <f>'将来負担比率（分子）の構造'!I$44</f>
        <v>539</v>
      </c>
      <c r="C63" s="181"/>
      <c r="D63" s="181"/>
      <c r="E63" s="181">
        <f>'将来負担比率（分子）の構造'!J$44</f>
        <v>503</v>
      </c>
      <c r="F63" s="181"/>
      <c r="G63" s="181"/>
      <c r="H63" s="181">
        <f>'将来負担比率（分子）の構造'!K$44</f>
        <v>464</v>
      </c>
      <c r="I63" s="181"/>
      <c r="J63" s="181"/>
      <c r="K63" s="181">
        <f>'将来負担比率（分子）の構造'!L$44</f>
        <v>428</v>
      </c>
      <c r="L63" s="181"/>
      <c r="M63" s="181"/>
      <c r="N63" s="181">
        <f>'将来負担比率（分子）の構造'!M$44</f>
        <v>418</v>
      </c>
      <c r="O63" s="181"/>
      <c r="P63" s="181"/>
    </row>
    <row r="64" spans="1:16" x14ac:dyDescent="0.15">
      <c r="A64" s="181" t="s">
        <v>33</v>
      </c>
      <c r="B64" s="181">
        <f>'将来負担比率（分子）の構造'!I$43</f>
        <v>4378</v>
      </c>
      <c r="C64" s="181"/>
      <c r="D64" s="181"/>
      <c r="E64" s="181">
        <f>'将来負担比率（分子）の構造'!J$43</f>
        <v>4352</v>
      </c>
      <c r="F64" s="181"/>
      <c r="G64" s="181"/>
      <c r="H64" s="181">
        <f>'将来負担比率（分子）の構造'!K$43</f>
        <v>4554</v>
      </c>
      <c r="I64" s="181"/>
      <c r="J64" s="181"/>
      <c r="K64" s="181">
        <f>'将来負担比率（分子）の構造'!L$43</f>
        <v>4695</v>
      </c>
      <c r="L64" s="181"/>
      <c r="M64" s="181"/>
      <c r="N64" s="181">
        <f>'将来負担比率（分子）の構造'!M$43</f>
        <v>4689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4455</v>
      </c>
      <c r="C66" s="181"/>
      <c r="D66" s="181"/>
      <c r="E66" s="181">
        <f>'将来負担比率（分子）の構造'!J$41</f>
        <v>4461</v>
      </c>
      <c r="F66" s="181"/>
      <c r="G66" s="181"/>
      <c r="H66" s="181">
        <f>'将来負担比率（分子）の構造'!K$41</f>
        <v>4382</v>
      </c>
      <c r="I66" s="181"/>
      <c r="J66" s="181"/>
      <c r="K66" s="181">
        <f>'将来負担比率（分子）の構造'!L$41</f>
        <v>4638</v>
      </c>
      <c r="L66" s="181"/>
      <c r="M66" s="181"/>
      <c r="N66" s="181">
        <f>'将来負担比率（分子）の構造'!M$41</f>
        <v>4570</v>
      </c>
      <c r="O66" s="181"/>
      <c r="P66" s="181"/>
    </row>
    <row r="67" spans="1:16" x14ac:dyDescent="0.15">
      <c r="A67" s="181" t="s">
        <v>75</v>
      </c>
      <c r="B67" s="181" t="e">
        <f>NA()</f>
        <v>#N/A</v>
      </c>
      <c r="C67" s="181">
        <f>IF(ISNUMBER('将来負担比率（分子）の構造'!I$53), IF('将来負担比率（分子）の構造'!I$53 &lt; 0, 0, '将来負担比率（分子）の構造'!I$53), NA())</f>
        <v>3373</v>
      </c>
      <c r="D67" s="181" t="e">
        <f>NA()</f>
        <v>#N/A</v>
      </c>
      <c r="E67" s="181" t="e">
        <f>NA()</f>
        <v>#N/A</v>
      </c>
      <c r="F67" s="181">
        <f>IF(ISNUMBER('将来負担比率（分子）の構造'!J$53), IF('将来負担比率（分子）の構造'!J$53 &lt; 0, 0, '将来負担比率（分子）の構造'!J$53), NA())</f>
        <v>3460</v>
      </c>
      <c r="G67" s="181" t="e">
        <f>NA()</f>
        <v>#N/A</v>
      </c>
      <c r="H67" s="181" t="e">
        <f>NA()</f>
        <v>#N/A</v>
      </c>
      <c r="I67" s="181">
        <f>IF(ISNUMBER('将来負担比率（分子）の構造'!K$53), IF('将来負担比率（分子）の構造'!K$53 &lt; 0, 0, '将来負担比率（分子）の構造'!K$53), NA())</f>
        <v>3506</v>
      </c>
      <c r="J67" s="181" t="e">
        <f>NA()</f>
        <v>#N/A</v>
      </c>
      <c r="K67" s="181" t="e">
        <f>NA()</f>
        <v>#N/A</v>
      </c>
      <c r="L67" s="181">
        <f>IF(ISNUMBER('将来負担比率（分子）の構造'!L$53), IF('将来負担比率（分子）の構造'!L$53 &lt; 0, 0, '将来負担比率（分子）の構造'!L$53), NA())</f>
        <v>4040</v>
      </c>
      <c r="M67" s="181" t="e">
        <f>NA()</f>
        <v>#N/A</v>
      </c>
      <c r="N67" s="181" t="e">
        <f>NA()</f>
        <v>#N/A</v>
      </c>
      <c r="O67" s="181">
        <f>IF(ISNUMBER('将来負担比率（分子）の構造'!M$53), IF('将来負担比率（分子）の構造'!M$53 &lt; 0, 0, '将来負担比率（分子）の構造'!M$53), NA())</f>
        <v>3808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887</v>
      </c>
      <c r="C72" s="185">
        <f>基金残高に係る経年分析!G55</f>
        <v>805</v>
      </c>
      <c r="D72" s="185">
        <f>基金残高に係る経年分析!H55</f>
        <v>958</v>
      </c>
    </row>
    <row r="73" spans="1:16" x14ac:dyDescent="0.15">
      <c r="A73" s="184" t="s">
        <v>78</v>
      </c>
      <c r="B73" s="185">
        <f>基金残高に係る経年分析!F56</f>
        <v>1</v>
      </c>
      <c r="C73" s="185">
        <f>基金残高に係る経年分析!G56</f>
        <v>1</v>
      </c>
      <c r="D73" s="185">
        <f>基金残高に係る経年分析!H56</f>
        <v>1</v>
      </c>
    </row>
    <row r="74" spans="1:16" x14ac:dyDescent="0.15">
      <c r="A74" s="184" t="s">
        <v>79</v>
      </c>
      <c r="B74" s="185">
        <f>基金残高に係る経年分析!F57</f>
        <v>36</v>
      </c>
      <c r="C74" s="185">
        <f>基金残高に係る経年分析!G57</f>
        <v>31</v>
      </c>
      <c r="D74" s="185">
        <f>基金残高に係る経年分析!H57</f>
        <v>48</v>
      </c>
    </row>
  </sheetData>
  <sheetProtection algorithmName="SHA-512" hashValue="s2Ma+/xA8P0FiahjAPBI0VCD3gWYmtZzgnrC0CU43ip0IGEsdzU7qHxG+udUWqRwhZL1W9sw3GD0s7bMyIhhgA==" saltValue="uhAx1/UCHC9RaZCSc/BN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214</v>
      </c>
      <c r="DI1" s="624"/>
      <c r="DJ1" s="624"/>
      <c r="DK1" s="624"/>
      <c r="DL1" s="624"/>
      <c r="DM1" s="624"/>
      <c r="DN1" s="625"/>
      <c r="DO1" s="226"/>
      <c r="DP1" s="623" t="s">
        <v>215</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217</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218</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219</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220</v>
      </c>
      <c r="S4" s="627"/>
      <c r="T4" s="627"/>
      <c r="U4" s="627"/>
      <c r="V4" s="627"/>
      <c r="W4" s="627"/>
      <c r="X4" s="627"/>
      <c r="Y4" s="628"/>
      <c r="Z4" s="626" t="s">
        <v>221</v>
      </c>
      <c r="AA4" s="627"/>
      <c r="AB4" s="627"/>
      <c r="AC4" s="628"/>
      <c r="AD4" s="626" t="s">
        <v>222</v>
      </c>
      <c r="AE4" s="627"/>
      <c r="AF4" s="627"/>
      <c r="AG4" s="627"/>
      <c r="AH4" s="627"/>
      <c r="AI4" s="627"/>
      <c r="AJ4" s="627"/>
      <c r="AK4" s="628"/>
      <c r="AL4" s="626" t="s">
        <v>221</v>
      </c>
      <c r="AM4" s="627"/>
      <c r="AN4" s="627"/>
      <c r="AO4" s="628"/>
      <c r="AP4" s="632" t="s">
        <v>223</v>
      </c>
      <c r="AQ4" s="632"/>
      <c r="AR4" s="632"/>
      <c r="AS4" s="632"/>
      <c r="AT4" s="632"/>
      <c r="AU4" s="632"/>
      <c r="AV4" s="632"/>
      <c r="AW4" s="632"/>
      <c r="AX4" s="632"/>
      <c r="AY4" s="632"/>
      <c r="AZ4" s="632"/>
      <c r="BA4" s="632"/>
      <c r="BB4" s="632"/>
      <c r="BC4" s="632"/>
      <c r="BD4" s="632"/>
      <c r="BE4" s="632"/>
      <c r="BF4" s="632"/>
      <c r="BG4" s="632" t="s">
        <v>224</v>
      </c>
      <c r="BH4" s="632"/>
      <c r="BI4" s="632"/>
      <c r="BJ4" s="632"/>
      <c r="BK4" s="632"/>
      <c r="BL4" s="632"/>
      <c r="BM4" s="632"/>
      <c r="BN4" s="632"/>
      <c r="BO4" s="632" t="s">
        <v>221</v>
      </c>
      <c r="BP4" s="632"/>
      <c r="BQ4" s="632"/>
      <c r="BR4" s="632"/>
      <c r="BS4" s="632" t="s">
        <v>225</v>
      </c>
      <c r="BT4" s="632"/>
      <c r="BU4" s="632"/>
      <c r="BV4" s="632"/>
      <c r="BW4" s="632"/>
      <c r="BX4" s="632"/>
      <c r="BY4" s="632"/>
      <c r="BZ4" s="632"/>
      <c r="CA4" s="632"/>
      <c r="CB4" s="632"/>
      <c r="CD4" s="629" t="s">
        <v>226</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227</v>
      </c>
      <c r="C5" s="634"/>
      <c r="D5" s="634"/>
      <c r="E5" s="634"/>
      <c r="F5" s="634"/>
      <c r="G5" s="634"/>
      <c r="H5" s="634"/>
      <c r="I5" s="634"/>
      <c r="J5" s="634"/>
      <c r="K5" s="634"/>
      <c r="L5" s="634"/>
      <c r="M5" s="634"/>
      <c r="N5" s="634"/>
      <c r="O5" s="634"/>
      <c r="P5" s="634"/>
      <c r="Q5" s="635"/>
      <c r="R5" s="636">
        <v>686956</v>
      </c>
      <c r="S5" s="637"/>
      <c r="T5" s="637"/>
      <c r="U5" s="637"/>
      <c r="V5" s="637"/>
      <c r="W5" s="637"/>
      <c r="X5" s="637"/>
      <c r="Y5" s="638"/>
      <c r="Z5" s="639">
        <v>14.3</v>
      </c>
      <c r="AA5" s="639"/>
      <c r="AB5" s="639"/>
      <c r="AC5" s="639"/>
      <c r="AD5" s="640">
        <v>686956</v>
      </c>
      <c r="AE5" s="640"/>
      <c r="AF5" s="640"/>
      <c r="AG5" s="640"/>
      <c r="AH5" s="640"/>
      <c r="AI5" s="640"/>
      <c r="AJ5" s="640"/>
      <c r="AK5" s="640"/>
      <c r="AL5" s="641">
        <v>27.5</v>
      </c>
      <c r="AM5" s="642"/>
      <c r="AN5" s="642"/>
      <c r="AO5" s="643"/>
      <c r="AP5" s="633" t="s">
        <v>228</v>
      </c>
      <c r="AQ5" s="634"/>
      <c r="AR5" s="634"/>
      <c r="AS5" s="634"/>
      <c r="AT5" s="634"/>
      <c r="AU5" s="634"/>
      <c r="AV5" s="634"/>
      <c r="AW5" s="634"/>
      <c r="AX5" s="634"/>
      <c r="AY5" s="634"/>
      <c r="AZ5" s="634"/>
      <c r="BA5" s="634"/>
      <c r="BB5" s="634"/>
      <c r="BC5" s="634"/>
      <c r="BD5" s="634"/>
      <c r="BE5" s="634"/>
      <c r="BF5" s="635"/>
      <c r="BG5" s="647">
        <v>686956</v>
      </c>
      <c r="BH5" s="648"/>
      <c r="BI5" s="648"/>
      <c r="BJ5" s="648"/>
      <c r="BK5" s="648"/>
      <c r="BL5" s="648"/>
      <c r="BM5" s="648"/>
      <c r="BN5" s="649"/>
      <c r="BO5" s="650">
        <v>100</v>
      </c>
      <c r="BP5" s="650"/>
      <c r="BQ5" s="650"/>
      <c r="BR5" s="650"/>
      <c r="BS5" s="651" t="s">
        <v>129</v>
      </c>
      <c r="BT5" s="651"/>
      <c r="BU5" s="651"/>
      <c r="BV5" s="651"/>
      <c r="BW5" s="651"/>
      <c r="BX5" s="651"/>
      <c r="BY5" s="651"/>
      <c r="BZ5" s="651"/>
      <c r="CA5" s="651"/>
      <c r="CB5" s="655"/>
      <c r="CD5" s="629" t="s">
        <v>223</v>
      </c>
      <c r="CE5" s="630"/>
      <c r="CF5" s="630"/>
      <c r="CG5" s="630"/>
      <c r="CH5" s="630"/>
      <c r="CI5" s="630"/>
      <c r="CJ5" s="630"/>
      <c r="CK5" s="630"/>
      <c r="CL5" s="630"/>
      <c r="CM5" s="630"/>
      <c r="CN5" s="630"/>
      <c r="CO5" s="630"/>
      <c r="CP5" s="630"/>
      <c r="CQ5" s="631"/>
      <c r="CR5" s="629" t="s">
        <v>229</v>
      </c>
      <c r="CS5" s="630"/>
      <c r="CT5" s="630"/>
      <c r="CU5" s="630"/>
      <c r="CV5" s="630"/>
      <c r="CW5" s="630"/>
      <c r="CX5" s="630"/>
      <c r="CY5" s="631"/>
      <c r="CZ5" s="629" t="s">
        <v>221</v>
      </c>
      <c r="DA5" s="630"/>
      <c r="DB5" s="630"/>
      <c r="DC5" s="631"/>
      <c r="DD5" s="629" t="s">
        <v>230</v>
      </c>
      <c r="DE5" s="630"/>
      <c r="DF5" s="630"/>
      <c r="DG5" s="630"/>
      <c r="DH5" s="630"/>
      <c r="DI5" s="630"/>
      <c r="DJ5" s="630"/>
      <c r="DK5" s="630"/>
      <c r="DL5" s="630"/>
      <c r="DM5" s="630"/>
      <c r="DN5" s="630"/>
      <c r="DO5" s="630"/>
      <c r="DP5" s="631"/>
      <c r="DQ5" s="629" t="s">
        <v>231</v>
      </c>
      <c r="DR5" s="630"/>
      <c r="DS5" s="630"/>
      <c r="DT5" s="630"/>
      <c r="DU5" s="630"/>
      <c r="DV5" s="630"/>
      <c r="DW5" s="630"/>
      <c r="DX5" s="630"/>
      <c r="DY5" s="630"/>
      <c r="DZ5" s="630"/>
      <c r="EA5" s="630"/>
      <c r="EB5" s="630"/>
      <c r="EC5" s="631"/>
    </row>
    <row r="6" spans="2:143" ht="11.25" customHeight="1" x14ac:dyDescent="0.15">
      <c r="B6" s="644" t="s">
        <v>232</v>
      </c>
      <c r="C6" s="645"/>
      <c r="D6" s="645"/>
      <c r="E6" s="645"/>
      <c r="F6" s="645"/>
      <c r="G6" s="645"/>
      <c r="H6" s="645"/>
      <c r="I6" s="645"/>
      <c r="J6" s="645"/>
      <c r="K6" s="645"/>
      <c r="L6" s="645"/>
      <c r="M6" s="645"/>
      <c r="N6" s="645"/>
      <c r="O6" s="645"/>
      <c r="P6" s="645"/>
      <c r="Q6" s="646"/>
      <c r="R6" s="647">
        <v>28414</v>
      </c>
      <c r="S6" s="648"/>
      <c r="T6" s="648"/>
      <c r="U6" s="648"/>
      <c r="V6" s="648"/>
      <c r="W6" s="648"/>
      <c r="X6" s="648"/>
      <c r="Y6" s="649"/>
      <c r="Z6" s="650">
        <v>0.6</v>
      </c>
      <c r="AA6" s="650"/>
      <c r="AB6" s="650"/>
      <c r="AC6" s="650"/>
      <c r="AD6" s="651">
        <v>28414</v>
      </c>
      <c r="AE6" s="651"/>
      <c r="AF6" s="651"/>
      <c r="AG6" s="651"/>
      <c r="AH6" s="651"/>
      <c r="AI6" s="651"/>
      <c r="AJ6" s="651"/>
      <c r="AK6" s="651"/>
      <c r="AL6" s="652">
        <v>1.1000000000000001</v>
      </c>
      <c r="AM6" s="653"/>
      <c r="AN6" s="653"/>
      <c r="AO6" s="654"/>
      <c r="AP6" s="644" t="s">
        <v>233</v>
      </c>
      <c r="AQ6" s="645"/>
      <c r="AR6" s="645"/>
      <c r="AS6" s="645"/>
      <c r="AT6" s="645"/>
      <c r="AU6" s="645"/>
      <c r="AV6" s="645"/>
      <c r="AW6" s="645"/>
      <c r="AX6" s="645"/>
      <c r="AY6" s="645"/>
      <c r="AZ6" s="645"/>
      <c r="BA6" s="645"/>
      <c r="BB6" s="645"/>
      <c r="BC6" s="645"/>
      <c r="BD6" s="645"/>
      <c r="BE6" s="645"/>
      <c r="BF6" s="646"/>
      <c r="BG6" s="647">
        <v>686956</v>
      </c>
      <c r="BH6" s="648"/>
      <c r="BI6" s="648"/>
      <c r="BJ6" s="648"/>
      <c r="BK6" s="648"/>
      <c r="BL6" s="648"/>
      <c r="BM6" s="648"/>
      <c r="BN6" s="649"/>
      <c r="BO6" s="650">
        <v>100</v>
      </c>
      <c r="BP6" s="650"/>
      <c r="BQ6" s="650"/>
      <c r="BR6" s="650"/>
      <c r="BS6" s="651" t="s">
        <v>138</v>
      </c>
      <c r="BT6" s="651"/>
      <c r="BU6" s="651"/>
      <c r="BV6" s="651"/>
      <c r="BW6" s="651"/>
      <c r="BX6" s="651"/>
      <c r="BY6" s="651"/>
      <c r="BZ6" s="651"/>
      <c r="CA6" s="651"/>
      <c r="CB6" s="655"/>
      <c r="CD6" s="658" t="s">
        <v>234</v>
      </c>
      <c r="CE6" s="659"/>
      <c r="CF6" s="659"/>
      <c r="CG6" s="659"/>
      <c r="CH6" s="659"/>
      <c r="CI6" s="659"/>
      <c r="CJ6" s="659"/>
      <c r="CK6" s="659"/>
      <c r="CL6" s="659"/>
      <c r="CM6" s="659"/>
      <c r="CN6" s="659"/>
      <c r="CO6" s="659"/>
      <c r="CP6" s="659"/>
      <c r="CQ6" s="660"/>
      <c r="CR6" s="647">
        <v>63110</v>
      </c>
      <c r="CS6" s="648"/>
      <c r="CT6" s="648"/>
      <c r="CU6" s="648"/>
      <c r="CV6" s="648"/>
      <c r="CW6" s="648"/>
      <c r="CX6" s="648"/>
      <c r="CY6" s="649"/>
      <c r="CZ6" s="641">
        <v>1.4</v>
      </c>
      <c r="DA6" s="642"/>
      <c r="DB6" s="642"/>
      <c r="DC6" s="661"/>
      <c r="DD6" s="656" t="s">
        <v>129</v>
      </c>
      <c r="DE6" s="648"/>
      <c r="DF6" s="648"/>
      <c r="DG6" s="648"/>
      <c r="DH6" s="648"/>
      <c r="DI6" s="648"/>
      <c r="DJ6" s="648"/>
      <c r="DK6" s="648"/>
      <c r="DL6" s="648"/>
      <c r="DM6" s="648"/>
      <c r="DN6" s="648"/>
      <c r="DO6" s="648"/>
      <c r="DP6" s="649"/>
      <c r="DQ6" s="656">
        <v>63110</v>
      </c>
      <c r="DR6" s="648"/>
      <c r="DS6" s="648"/>
      <c r="DT6" s="648"/>
      <c r="DU6" s="648"/>
      <c r="DV6" s="648"/>
      <c r="DW6" s="648"/>
      <c r="DX6" s="648"/>
      <c r="DY6" s="648"/>
      <c r="DZ6" s="648"/>
      <c r="EA6" s="648"/>
      <c r="EB6" s="648"/>
      <c r="EC6" s="657"/>
    </row>
    <row r="7" spans="2:143" ht="11.25" customHeight="1" x14ac:dyDescent="0.15">
      <c r="B7" s="644" t="s">
        <v>235</v>
      </c>
      <c r="C7" s="645"/>
      <c r="D7" s="645"/>
      <c r="E7" s="645"/>
      <c r="F7" s="645"/>
      <c r="G7" s="645"/>
      <c r="H7" s="645"/>
      <c r="I7" s="645"/>
      <c r="J7" s="645"/>
      <c r="K7" s="645"/>
      <c r="L7" s="645"/>
      <c r="M7" s="645"/>
      <c r="N7" s="645"/>
      <c r="O7" s="645"/>
      <c r="P7" s="645"/>
      <c r="Q7" s="646"/>
      <c r="R7" s="647">
        <v>728</v>
      </c>
      <c r="S7" s="648"/>
      <c r="T7" s="648"/>
      <c r="U7" s="648"/>
      <c r="V7" s="648"/>
      <c r="W7" s="648"/>
      <c r="X7" s="648"/>
      <c r="Y7" s="649"/>
      <c r="Z7" s="650">
        <v>0</v>
      </c>
      <c r="AA7" s="650"/>
      <c r="AB7" s="650"/>
      <c r="AC7" s="650"/>
      <c r="AD7" s="651">
        <v>728</v>
      </c>
      <c r="AE7" s="651"/>
      <c r="AF7" s="651"/>
      <c r="AG7" s="651"/>
      <c r="AH7" s="651"/>
      <c r="AI7" s="651"/>
      <c r="AJ7" s="651"/>
      <c r="AK7" s="651"/>
      <c r="AL7" s="652">
        <v>0</v>
      </c>
      <c r="AM7" s="653"/>
      <c r="AN7" s="653"/>
      <c r="AO7" s="654"/>
      <c r="AP7" s="644" t="s">
        <v>236</v>
      </c>
      <c r="AQ7" s="645"/>
      <c r="AR7" s="645"/>
      <c r="AS7" s="645"/>
      <c r="AT7" s="645"/>
      <c r="AU7" s="645"/>
      <c r="AV7" s="645"/>
      <c r="AW7" s="645"/>
      <c r="AX7" s="645"/>
      <c r="AY7" s="645"/>
      <c r="AZ7" s="645"/>
      <c r="BA7" s="645"/>
      <c r="BB7" s="645"/>
      <c r="BC7" s="645"/>
      <c r="BD7" s="645"/>
      <c r="BE7" s="645"/>
      <c r="BF7" s="646"/>
      <c r="BG7" s="647">
        <v>223514</v>
      </c>
      <c r="BH7" s="648"/>
      <c r="BI7" s="648"/>
      <c r="BJ7" s="648"/>
      <c r="BK7" s="648"/>
      <c r="BL7" s="648"/>
      <c r="BM7" s="648"/>
      <c r="BN7" s="649"/>
      <c r="BO7" s="650">
        <v>32.5</v>
      </c>
      <c r="BP7" s="650"/>
      <c r="BQ7" s="650"/>
      <c r="BR7" s="650"/>
      <c r="BS7" s="651" t="s">
        <v>129</v>
      </c>
      <c r="BT7" s="651"/>
      <c r="BU7" s="651"/>
      <c r="BV7" s="651"/>
      <c r="BW7" s="651"/>
      <c r="BX7" s="651"/>
      <c r="BY7" s="651"/>
      <c r="BZ7" s="651"/>
      <c r="CA7" s="651"/>
      <c r="CB7" s="655"/>
      <c r="CD7" s="662" t="s">
        <v>237</v>
      </c>
      <c r="CE7" s="663"/>
      <c r="CF7" s="663"/>
      <c r="CG7" s="663"/>
      <c r="CH7" s="663"/>
      <c r="CI7" s="663"/>
      <c r="CJ7" s="663"/>
      <c r="CK7" s="663"/>
      <c r="CL7" s="663"/>
      <c r="CM7" s="663"/>
      <c r="CN7" s="663"/>
      <c r="CO7" s="663"/>
      <c r="CP7" s="663"/>
      <c r="CQ7" s="664"/>
      <c r="CR7" s="647">
        <v>1126024</v>
      </c>
      <c r="CS7" s="648"/>
      <c r="CT7" s="648"/>
      <c r="CU7" s="648"/>
      <c r="CV7" s="648"/>
      <c r="CW7" s="648"/>
      <c r="CX7" s="648"/>
      <c r="CY7" s="649"/>
      <c r="CZ7" s="650">
        <v>24.5</v>
      </c>
      <c r="DA7" s="650"/>
      <c r="DB7" s="650"/>
      <c r="DC7" s="650"/>
      <c r="DD7" s="656">
        <v>6836</v>
      </c>
      <c r="DE7" s="648"/>
      <c r="DF7" s="648"/>
      <c r="DG7" s="648"/>
      <c r="DH7" s="648"/>
      <c r="DI7" s="648"/>
      <c r="DJ7" s="648"/>
      <c r="DK7" s="648"/>
      <c r="DL7" s="648"/>
      <c r="DM7" s="648"/>
      <c r="DN7" s="648"/>
      <c r="DO7" s="648"/>
      <c r="DP7" s="649"/>
      <c r="DQ7" s="656">
        <v>504026</v>
      </c>
      <c r="DR7" s="648"/>
      <c r="DS7" s="648"/>
      <c r="DT7" s="648"/>
      <c r="DU7" s="648"/>
      <c r="DV7" s="648"/>
      <c r="DW7" s="648"/>
      <c r="DX7" s="648"/>
      <c r="DY7" s="648"/>
      <c r="DZ7" s="648"/>
      <c r="EA7" s="648"/>
      <c r="EB7" s="648"/>
      <c r="EC7" s="657"/>
    </row>
    <row r="8" spans="2:143" ht="11.25" customHeight="1" x14ac:dyDescent="0.15">
      <c r="B8" s="644" t="s">
        <v>238</v>
      </c>
      <c r="C8" s="645"/>
      <c r="D8" s="645"/>
      <c r="E8" s="645"/>
      <c r="F8" s="645"/>
      <c r="G8" s="645"/>
      <c r="H8" s="645"/>
      <c r="I8" s="645"/>
      <c r="J8" s="645"/>
      <c r="K8" s="645"/>
      <c r="L8" s="645"/>
      <c r="M8" s="645"/>
      <c r="N8" s="645"/>
      <c r="O8" s="645"/>
      <c r="P8" s="645"/>
      <c r="Q8" s="646"/>
      <c r="R8" s="647">
        <v>2843</v>
      </c>
      <c r="S8" s="648"/>
      <c r="T8" s="648"/>
      <c r="U8" s="648"/>
      <c r="V8" s="648"/>
      <c r="W8" s="648"/>
      <c r="X8" s="648"/>
      <c r="Y8" s="649"/>
      <c r="Z8" s="650">
        <v>0.1</v>
      </c>
      <c r="AA8" s="650"/>
      <c r="AB8" s="650"/>
      <c r="AC8" s="650"/>
      <c r="AD8" s="651">
        <v>2843</v>
      </c>
      <c r="AE8" s="651"/>
      <c r="AF8" s="651"/>
      <c r="AG8" s="651"/>
      <c r="AH8" s="651"/>
      <c r="AI8" s="651"/>
      <c r="AJ8" s="651"/>
      <c r="AK8" s="651"/>
      <c r="AL8" s="652">
        <v>0.1</v>
      </c>
      <c r="AM8" s="653"/>
      <c r="AN8" s="653"/>
      <c r="AO8" s="654"/>
      <c r="AP8" s="644" t="s">
        <v>239</v>
      </c>
      <c r="AQ8" s="645"/>
      <c r="AR8" s="645"/>
      <c r="AS8" s="645"/>
      <c r="AT8" s="645"/>
      <c r="AU8" s="645"/>
      <c r="AV8" s="645"/>
      <c r="AW8" s="645"/>
      <c r="AX8" s="645"/>
      <c r="AY8" s="645"/>
      <c r="AZ8" s="645"/>
      <c r="BA8" s="645"/>
      <c r="BB8" s="645"/>
      <c r="BC8" s="645"/>
      <c r="BD8" s="645"/>
      <c r="BE8" s="645"/>
      <c r="BF8" s="646"/>
      <c r="BG8" s="647">
        <v>8837</v>
      </c>
      <c r="BH8" s="648"/>
      <c r="BI8" s="648"/>
      <c r="BJ8" s="648"/>
      <c r="BK8" s="648"/>
      <c r="BL8" s="648"/>
      <c r="BM8" s="648"/>
      <c r="BN8" s="649"/>
      <c r="BO8" s="650">
        <v>1.3</v>
      </c>
      <c r="BP8" s="650"/>
      <c r="BQ8" s="650"/>
      <c r="BR8" s="650"/>
      <c r="BS8" s="656" t="s">
        <v>240</v>
      </c>
      <c r="BT8" s="648"/>
      <c r="BU8" s="648"/>
      <c r="BV8" s="648"/>
      <c r="BW8" s="648"/>
      <c r="BX8" s="648"/>
      <c r="BY8" s="648"/>
      <c r="BZ8" s="648"/>
      <c r="CA8" s="648"/>
      <c r="CB8" s="657"/>
      <c r="CD8" s="662" t="s">
        <v>241</v>
      </c>
      <c r="CE8" s="663"/>
      <c r="CF8" s="663"/>
      <c r="CG8" s="663"/>
      <c r="CH8" s="663"/>
      <c r="CI8" s="663"/>
      <c r="CJ8" s="663"/>
      <c r="CK8" s="663"/>
      <c r="CL8" s="663"/>
      <c r="CM8" s="663"/>
      <c r="CN8" s="663"/>
      <c r="CO8" s="663"/>
      <c r="CP8" s="663"/>
      <c r="CQ8" s="664"/>
      <c r="CR8" s="647">
        <v>970117</v>
      </c>
      <c r="CS8" s="648"/>
      <c r="CT8" s="648"/>
      <c r="CU8" s="648"/>
      <c r="CV8" s="648"/>
      <c r="CW8" s="648"/>
      <c r="CX8" s="648"/>
      <c r="CY8" s="649"/>
      <c r="CZ8" s="650">
        <v>21.1</v>
      </c>
      <c r="DA8" s="650"/>
      <c r="DB8" s="650"/>
      <c r="DC8" s="650"/>
      <c r="DD8" s="656">
        <v>1296</v>
      </c>
      <c r="DE8" s="648"/>
      <c r="DF8" s="648"/>
      <c r="DG8" s="648"/>
      <c r="DH8" s="648"/>
      <c r="DI8" s="648"/>
      <c r="DJ8" s="648"/>
      <c r="DK8" s="648"/>
      <c r="DL8" s="648"/>
      <c r="DM8" s="648"/>
      <c r="DN8" s="648"/>
      <c r="DO8" s="648"/>
      <c r="DP8" s="649"/>
      <c r="DQ8" s="656">
        <v>608777</v>
      </c>
      <c r="DR8" s="648"/>
      <c r="DS8" s="648"/>
      <c r="DT8" s="648"/>
      <c r="DU8" s="648"/>
      <c r="DV8" s="648"/>
      <c r="DW8" s="648"/>
      <c r="DX8" s="648"/>
      <c r="DY8" s="648"/>
      <c r="DZ8" s="648"/>
      <c r="EA8" s="648"/>
      <c r="EB8" s="648"/>
      <c r="EC8" s="657"/>
    </row>
    <row r="9" spans="2:143" ht="11.25" customHeight="1" x14ac:dyDescent="0.15">
      <c r="B9" s="644" t="s">
        <v>242</v>
      </c>
      <c r="C9" s="645"/>
      <c r="D9" s="645"/>
      <c r="E9" s="645"/>
      <c r="F9" s="645"/>
      <c r="G9" s="645"/>
      <c r="H9" s="645"/>
      <c r="I9" s="645"/>
      <c r="J9" s="645"/>
      <c r="K9" s="645"/>
      <c r="L9" s="645"/>
      <c r="M9" s="645"/>
      <c r="N9" s="645"/>
      <c r="O9" s="645"/>
      <c r="P9" s="645"/>
      <c r="Q9" s="646"/>
      <c r="R9" s="647">
        <v>3212</v>
      </c>
      <c r="S9" s="648"/>
      <c r="T9" s="648"/>
      <c r="U9" s="648"/>
      <c r="V9" s="648"/>
      <c r="W9" s="648"/>
      <c r="X9" s="648"/>
      <c r="Y9" s="649"/>
      <c r="Z9" s="650">
        <v>0.1</v>
      </c>
      <c r="AA9" s="650"/>
      <c r="AB9" s="650"/>
      <c r="AC9" s="650"/>
      <c r="AD9" s="651">
        <v>3212</v>
      </c>
      <c r="AE9" s="651"/>
      <c r="AF9" s="651"/>
      <c r="AG9" s="651"/>
      <c r="AH9" s="651"/>
      <c r="AI9" s="651"/>
      <c r="AJ9" s="651"/>
      <c r="AK9" s="651"/>
      <c r="AL9" s="652">
        <v>0.1</v>
      </c>
      <c r="AM9" s="653"/>
      <c r="AN9" s="653"/>
      <c r="AO9" s="654"/>
      <c r="AP9" s="644" t="s">
        <v>243</v>
      </c>
      <c r="AQ9" s="645"/>
      <c r="AR9" s="645"/>
      <c r="AS9" s="645"/>
      <c r="AT9" s="645"/>
      <c r="AU9" s="645"/>
      <c r="AV9" s="645"/>
      <c r="AW9" s="645"/>
      <c r="AX9" s="645"/>
      <c r="AY9" s="645"/>
      <c r="AZ9" s="645"/>
      <c r="BA9" s="645"/>
      <c r="BB9" s="645"/>
      <c r="BC9" s="645"/>
      <c r="BD9" s="645"/>
      <c r="BE9" s="645"/>
      <c r="BF9" s="646"/>
      <c r="BG9" s="647">
        <v>185997</v>
      </c>
      <c r="BH9" s="648"/>
      <c r="BI9" s="648"/>
      <c r="BJ9" s="648"/>
      <c r="BK9" s="648"/>
      <c r="BL9" s="648"/>
      <c r="BM9" s="648"/>
      <c r="BN9" s="649"/>
      <c r="BO9" s="650">
        <v>27.1</v>
      </c>
      <c r="BP9" s="650"/>
      <c r="BQ9" s="650"/>
      <c r="BR9" s="650"/>
      <c r="BS9" s="656" t="s">
        <v>129</v>
      </c>
      <c r="BT9" s="648"/>
      <c r="BU9" s="648"/>
      <c r="BV9" s="648"/>
      <c r="BW9" s="648"/>
      <c r="BX9" s="648"/>
      <c r="BY9" s="648"/>
      <c r="BZ9" s="648"/>
      <c r="CA9" s="648"/>
      <c r="CB9" s="657"/>
      <c r="CD9" s="662" t="s">
        <v>244</v>
      </c>
      <c r="CE9" s="663"/>
      <c r="CF9" s="663"/>
      <c r="CG9" s="663"/>
      <c r="CH9" s="663"/>
      <c r="CI9" s="663"/>
      <c r="CJ9" s="663"/>
      <c r="CK9" s="663"/>
      <c r="CL9" s="663"/>
      <c r="CM9" s="663"/>
      <c r="CN9" s="663"/>
      <c r="CO9" s="663"/>
      <c r="CP9" s="663"/>
      <c r="CQ9" s="664"/>
      <c r="CR9" s="647">
        <v>320609</v>
      </c>
      <c r="CS9" s="648"/>
      <c r="CT9" s="648"/>
      <c r="CU9" s="648"/>
      <c r="CV9" s="648"/>
      <c r="CW9" s="648"/>
      <c r="CX9" s="648"/>
      <c r="CY9" s="649"/>
      <c r="CZ9" s="650">
        <v>7</v>
      </c>
      <c r="DA9" s="650"/>
      <c r="DB9" s="650"/>
      <c r="DC9" s="650"/>
      <c r="DD9" s="656">
        <v>953</v>
      </c>
      <c r="DE9" s="648"/>
      <c r="DF9" s="648"/>
      <c r="DG9" s="648"/>
      <c r="DH9" s="648"/>
      <c r="DI9" s="648"/>
      <c r="DJ9" s="648"/>
      <c r="DK9" s="648"/>
      <c r="DL9" s="648"/>
      <c r="DM9" s="648"/>
      <c r="DN9" s="648"/>
      <c r="DO9" s="648"/>
      <c r="DP9" s="649"/>
      <c r="DQ9" s="656">
        <v>298253</v>
      </c>
      <c r="DR9" s="648"/>
      <c r="DS9" s="648"/>
      <c r="DT9" s="648"/>
      <c r="DU9" s="648"/>
      <c r="DV9" s="648"/>
      <c r="DW9" s="648"/>
      <c r="DX9" s="648"/>
      <c r="DY9" s="648"/>
      <c r="DZ9" s="648"/>
      <c r="EA9" s="648"/>
      <c r="EB9" s="648"/>
      <c r="EC9" s="657"/>
    </row>
    <row r="10" spans="2:143" ht="11.25" customHeight="1" x14ac:dyDescent="0.15">
      <c r="B10" s="644" t="s">
        <v>245</v>
      </c>
      <c r="C10" s="645"/>
      <c r="D10" s="645"/>
      <c r="E10" s="645"/>
      <c r="F10" s="645"/>
      <c r="G10" s="645"/>
      <c r="H10" s="645"/>
      <c r="I10" s="645"/>
      <c r="J10" s="645"/>
      <c r="K10" s="645"/>
      <c r="L10" s="645"/>
      <c r="M10" s="645"/>
      <c r="N10" s="645"/>
      <c r="O10" s="645"/>
      <c r="P10" s="645"/>
      <c r="Q10" s="646"/>
      <c r="R10" s="647" t="s">
        <v>240</v>
      </c>
      <c r="S10" s="648"/>
      <c r="T10" s="648"/>
      <c r="U10" s="648"/>
      <c r="V10" s="648"/>
      <c r="W10" s="648"/>
      <c r="X10" s="648"/>
      <c r="Y10" s="649"/>
      <c r="Z10" s="650" t="s">
        <v>240</v>
      </c>
      <c r="AA10" s="650"/>
      <c r="AB10" s="650"/>
      <c r="AC10" s="650"/>
      <c r="AD10" s="651" t="s">
        <v>129</v>
      </c>
      <c r="AE10" s="651"/>
      <c r="AF10" s="651"/>
      <c r="AG10" s="651"/>
      <c r="AH10" s="651"/>
      <c r="AI10" s="651"/>
      <c r="AJ10" s="651"/>
      <c r="AK10" s="651"/>
      <c r="AL10" s="652" t="s">
        <v>129</v>
      </c>
      <c r="AM10" s="653"/>
      <c r="AN10" s="653"/>
      <c r="AO10" s="654"/>
      <c r="AP10" s="644" t="s">
        <v>246</v>
      </c>
      <c r="AQ10" s="645"/>
      <c r="AR10" s="645"/>
      <c r="AS10" s="645"/>
      <c r="AT10" s="645"/>
      <c r="AU10" s="645"/>
      <c r="AV10" s="645"/>
      <c r="AW10" s="645"/>
      <c r="AX10" s="645"/>
      <c r="AY10" s="645"/>
      <c r="AZ10" s="645"/>
      <c r="BA10" s="645"/>
      <c r="BB10" s="645"/>
      <c r="BC10" s="645"/>
      <c r="BD10" s="645"/>
      <c r="BE10" s="645"/>
      <c r="BF10" s="646"/>
      <c r="BG10" s="647">
        <v>15455</v>
      </c>
      <c r="BH10" s="648"/>
      <c r="BI10" s="648"/>
      <c r="BJ10" s="648"/>
      <c r="BK10" s="648"/>
      <c r="BL10" s="648"/>
      <c r="BM10" s="648"/>
      <c r="BN10" s="649"/>
      <c r="BO10" s="650">
        <v>2.2000000000000002</v>
      </c>
      <c r="BP10" s="650"/>
      <c r="BQ10" s="650"/>
      <c r="BR10" s="650"/>
      <c r="BS10" s="656" t="s">
        <v>240</v>
      </c>
      <c r="BT10" s="648"/>
      <c r="BU10" s="648"/>
      <c r="BV10" s="648"/>
      <c r="BW10" s="648"/>
      <c r="BX10" s="648"/>
      <c r="BY10" s="648"/>
      <c r="BZ10" s="648"/>
      <c r="CA10" s="648"/>
      <c r="CB10" s="657"/>
      <c r="CD10" s="662" t="s">
        <v>247</v>
      </c>
      <c r="CE10" s="663"/>
      <c r="CF10" s="663"/>
      <c r="CG10" s="663"/>
      <c r="CH10" s="663"/>
      <c r="CI10" s="663"/>
      <c r="CJ10" s="663"/>
      <c r="CK10" s="663"/>
      <c r="CL10" s="663"/>
      <c r="CM10" s="663"/>
      <c r="CN10" s="663"/>
      <c r="CO10" s="663"/>
      <c r="CP10" s="663"/>
      <c r="CQ10" s="664"/>
      <c r="CR10" s="647" t="s">
        <v>129</v>
      </c>
      <c r="CS10" s="648"/>
      <c r="CT10" s="648"/>
      <c r="CU10" s="648"/>
      <c r="CV10" s="648"/>
      <c r="CW10" s="648"/>
      <c r="CX10" s="648"/>
      <c r="CY10" s="649"/>
      <c r="CZ10" s="650" t="s">
        <v>240</v>
      </c>
      <c r="DA10" s="650"/>
      <c r="DB10" s="650"/>
      <c r="DC10" s="650"/>
      <c r="DD10" s="656" t="s">
        <v>240</v>
      </c>
      <c r="DE10" s="648"/>
      <c r="DF10" s="648"/>
      <c r="DG10" s="648"/>
      <c r="DH10" s="648"/>
      <c r="DI10" s="648"/>
      <c r="DJ10" s="648"/>
      <c r="DK10" s="648"/>
      <c r="DL10" s="648"/>
      <c r="DM10" s="648"/>
      <c r="DN10" s="648"/>
      <c r="DO10" s="648"/>
      <c r="DP10" s="649"/>
      <c r="DQ10" s="656" t="s">
        <v>240</v>
      </c>
      <c r="DR10" s="648"/>
      <c r="DS10" s="648"/>
      <c r="DT10" s="648"/>
      <c r="DU10" s="648"/>
      <c r="DV10" s="648"/>
      <c r="DW10" s="648"/>
      <c r="DX10" s="648"/>
      <c r="DY10" s="648"/>
      <c r="DZ10" s="648"/>
      <c r="EA10" s="648"/>
      <c r="EB10" s="648"/>
      <c r="EC10" s="657"/>
    </row>
    <row r="11" spans="2:143" ht="11.25" customHeight="1" x14ac:dyDescent="0.15">
      <c r="B11" s="644" t="s">
        <v>248</v>
      </c>
      <c r="C11" s="645"/>
      <c r="D11" s="645"/>
      <c r="E11" s="645"/>
      <c r="F11" s="645"/>
      <c r="G11" s="645"/>
      <c r="H11" s="645"/>
      <c r="I11" s="645"/>
      <c r="J11" s="645"/>
      <c r="K11" s="645"/>
      <c r="L11" s="645"/>
      <c r="M11" s="645"/>
      <c r="N11" s="645"/>
      <c r="O11" s="645"/>
      <c r="P11" s="645"/>
      <c r="Q11" s="646"/>
      <c r="R11" s="647">
        <v>121856</v>
      </c>
      <c r="S11" s="648"/>
      <c r="T11" s="648"/>
      <c r="U11" s="648"/>
      <c r="V11" s="648"/>
      <c r="W11" s="648"/>
      <c r="X11" s="648"/>
      <c r="Y11" s="649"/>
      <c r="Z11" s="652">
        <v>2.5</v>
      </c>
      <c r="AA11" s="653"/>
      <c r="AB11" s="653"/>
      <c r="AC11" s="665"/>
      <c r="AD11" s="656">
        <v>121856</v>
      </c>
      <c r="AE11" s="648"/>
      <c r="AF11" s="648"/>
      <c r="AG11" s="648"/>
      <c r="AH11" s="648"/>
      <c r="AI11" s="648"/>
      <c r="AJ11" s="648"/>
      <c r="AK11" s="649"/>
      <c r="AL11" s="652">
        <v>4.9000000000000004</v>
      </c>
      <c r="AM11" s="653"/>
      <c r="AN11" s="653"/>
      <c r="AO11" s="654"/>
      <c r="AP11" s="644" t="s">
        <v>249</v>
      </c>
      <c r="AQ11" s="645"/>
      <c r="AR11" s="645"/>
      <c r="AS11" s="645"/>
      <c r="AT11" s="645"/>
      <c r="AU11" s="645"/>
      <c r="AV11" s="645"/>
      <c r="AW11" s="645"/>
      <c r="AX11" s="645"/>
      <c r="AY11" s="645"/>
      <c r="AZ11" s="645"/>
      <c r="BA11" s="645"/>
      <c r="BB11" s="645"/>
      <c r="BC11" s="645"/>
      <c r="BD11" s="645"/>
      <c r="BE11" s="645"/>
      <c r="BF11" s="646"/>
      <c r="BG11" s="647">
        <v>13225</v>
      </c>
      <c r="BH11" s="648"/>
      <c r="BI11" s="648"/>
      <c r="BJ11" s="648"/>
      <c r="BK11" s="648"/>
      <c r="BL11" s="648"/>
      <c r="BM11" s="648"/>
      <c r="BN11" s="649"/>
      <c r="BO11" s="650">
        <v>1.9</v>
      </c>
      <c r="BP11" s="650"/>
      <c r="BQ11" s="650"/>
      <c r="BR11" s="650"/>
      <c r="BS11" s="656" t="s">
        <v>240</v>
      </c>
      <c r="BT11" s="648"/>
      <c r="BU11" s="648"/>
      <c r="BV11" s="648"/>
      <c r="BW11" s="648"/>
      <c r="BX11" s="648"/>
      <c r="BY11" s="648"/>
      <c r="BZ11" s="648"/>
      <c r="CA11" s="648"/>
      <c r="CB11" s="657"/>
      <c r="CD11" s="662" t="s">
        <v>250</v>
      </c>
      <c r="CE11" s="663"/>
      <c r="CF11" s="663"/>
      <c r="CG11" s="663"/>
      <c r="CH11" s="663"/>
      <c r="CI11" s="663"/>
      <c r="CJ11" s="663"/>
      <c r="CK11" s="663"/>
      <c r="CL11" s="663"/>
      <c r="CM11" s="663"/>
      <c r="CN11" s="663"/>
      <c r="CO11" s="663"/>
      <c r="CP11" s="663"/>
      <c r="CQ11" s="664"/>
      <c r="CR11" s="647">
        <v>251044</v>
      </c>
      <c r="CS11" s="648"/>
      <c r="CT11" s="648"/>
      <c r="CU11" s="648"/>
      <c r="CV11" s="648"/>
      <c r="CW11" s="648"/>
      <c r="CX11" s="648"/>
      <c r="CY11" s="649"/>
      <c r="CZ11" s="650">
        <v>5.5</v>
      </c>
      <c r="DA11" s="650"/>
      <c r="DB11" s="650"/>
      <c r="DC11" s="650"/>
      <c r="DD11" s="656">
        <v>43953</v>
      </c>
      <c r="DE11" s="648"/>
      <c r="DF11" s="648"/>
      <c r="DG11" s="648"/>
      <c r="DH11" s="648"/>
      <c r="DI11" s="648"/>
      <c r="DJ11" s="648"/>
      <c r="DK11" s="648"/>
      <c r="DL11" s="648"/>
      <c r="DM11" s="648"/>
      <c r="DN11" s="648"/>
      <c r="DO11" s="648"/>
      <c r="DP11" s="649"/>
      <c r="DQ11" s="656">
        <v>182910</v>
      </c>
      <c r="DR11" s="648"/>
      <c r="DS11" s="648"/>
      <c r="DT11" s="648"/>
      <c r="DU11" s="648"/>
      <c r="DV11" s="648"/>
      <c r="DW11" s="648"/>
      <c r="DX11" s="648"/>
      <c r="DY11" s="648"/>
      <c r="DZ11" s="648"/>
      <c r="EA11" s="648"/>
      <c r="EB11" s="648"/>
      <c r="EC11" s="657"/>
    </row>
    <row r="12" spans="2:143" ht="11.25" customHeight="1" x14ac:dyDescent="0.15">
      <c r="B12" s="644" t="s">
        <v>251</v>
      </c>
      <c r="C12" s="645"/>
      <c r="D12" s="645"/>
      <c r="E12" s="645"/>
      <c r="F12" s="645"/>
      <c r="G12" s="645"/>
      <c r="H12" s="645"/>
      <c r="I12" s="645"/>
      <c r="J12" s="645"/>
      <c r="K12" s="645"/>
      <c r="L12" s="645"/>
      <c r="M12" s="645"/>
      <c r="N12" s="645"/>
      <c r="O12" s="645"/>
      <c r="P12" s="645"/>
      <c r="Q12" s="646"/>
      <c r="R12" s="647" t="s">
        <v>240</v>
      </c>
      <c r="S12" s="648"/>
      <c r="T12" s="648"/>
      <c r="U12" s="648"/>
      <c r="V12" s="648"/>
      <c r="W12" s="648"/>
      <c r="X12" s="648"/>
      <c r="Y12" s="649"/>
      <c r="Z12" s="650" t="s">
        <v>129</v>
      </c>
      <c r="AA12" s="650"/>
      <c r="AB12" s="650"/>
      <c r="AC12" s="650"/>
      <c r="AD12" s="651" t="s">
        <v>240</v>
      </c>
      <c r="AE12" s="651"/>
      <c r="AF12" s="651"/>
      <c r="AG12" s="651"/>
      <c r="AH12" s="651"/>
      <c r="AI12" s="651"/>
      <c r="AJ12" s="651"/>
      <c r="AK12" s="651"/>
      <c r="AL12" s="652" t="s">
        <v>129</v>
      </c>
      <c r="AM12" s="653"/>
      <c r="AN12" s="653"/>
      <c r="AO12" s="654"/>
      <c r="AP12" s="644" t="s">
        <v>252</v>
      </c>
      <c r="AQ12" s="645"/>
      <c r="AR12" s="645"/>
      <c r="AS12" s="645"/>
      <c r="AT12" s="645"/>
      <c r="AU12" s="645"/>
      <c r="AV12" s="645"/>
      <c r="AW12" s="645"/>
      <c r="AX12" s="645"/>
      <c r="AY12" s="645"/>
      <c r="AZ12" s="645"/>
      <c r="BA12" s="645"/>
      <c r="BB12" s="645"/>
      <c r="BC12" s="645"/>
      <c r="BD12" s="645"/>
      <c r="BE12" s="645"/>
      <c r="BF12" s="646"/>
      <c r="BG12" s="647">
        <v>417515</v>
      </c>
      <c r="BH12" s="648"/>
      <c r="BI12" s="648"/>
      <c r="BJ12" s="648"/>
      <c r="BK12" s="648"/>
      <c r="BL12" s="648"/>
      <c r="BM12" s="648"/>
      <c r="BN12" s="649"/>
      <c r="BO12" s="650">
        <v>60.8</v>
      </c>
      <c r="BP12" s="650"/>
      <c r="BQ12" s="650"/>
      <c r="BR12" s="650"/>
      <c r="BS12" s="656" t="s">
        <v>240</v>
      </c>
      <c r="BT12" s="648"/>
      <c r="BU12" s="648"/>
      <c r="BV12" s="648"/>
      <c r="BW12" s="648"/>
      <c r="BX12" s="648"/>
      <c r="BY12" s="648"/>
      <c r="BZ12" s="648"/>
      <c r="CA12" s="648"/>
      <c r="CB12" s="657"/>
      <c r="CD12" s="662" t="s">
        <v>253</v>
      </c>
      <c r="CE12" s="663"/>
      <c r="CF12" s="663"/>
      <c r="CG12" s="663"/>
      <c r="CH12" s="663"/>
      <c r="CI12" s="663"/>
      <c r="CJ12" s="663"/>
      <c r="CK12" s="663"/>
      <c r="CL12" s="663"/>
      <c r="CM12" s="663"/>
      <c r="CN12" s="663"/>
      <c r="CO12" s="663"/>
      <c r="CP12" s="663"/>
      <c r="CQ12" s="664"/>
      <c r="CR12" s="647">
        <v>209288</v>
      </c>
      <c r="CS12" s="648"/>
      <c r="CT12" s="648"/>
      <c r="CU12" s="648"/>
      <c r="CV12" s="648"/>
      <c r="CW12" s="648"/>
      <c r="CX12" s="648"/>
      <c r="CY12" s="649"/>
      <c r="CZ12" s="650">
        <v>4.5999999999999996</v>
      </c>
      <c r="DA12" s="650"/>
      <c r="DB12" s="650"/>
      <c r="DC12" s="650"/>
      <c r="DD12" s="656">
        <v>2735</v>
      </c>
      <c r="DE12" s="648"/>
      <c r="DF12" s="648"/>
      <c r="DG12" s="648"/>
      <c r="DH12" s="648"/>
      <c r="DI12" s="648"/>
      <c r="DJ12" s="648"/>
      <c r="DK12" s="648"/>
      <c r="DL12" s="648"/>
      <c r="DM12" s="648"/>
      <c r="DN12" s="648"/>
      <c r="DO12" s="648"/>
      <c r="DP12" s="649"/>
      <c r="DQ12" s="656">
        <v>191441</v>
      </c>
      <c r="DR12" s="648"/>
      <c r="DS12" s="648"/>
      <c r="DT12" s="648"/>
      <c r="DU12" s="648"/>
      <c r="DV12" s="648"/>
      <c r="DW12" s="648"/>
      <c r="DX12" s="648"/>
      <c r="DY12" s="648"/>
      <c r="DZ12" s="648"/>
      <c r="EA12" s="648"/>
      <c r="EB12" s="648"/>
      <c r="EC12" s="657"/>
    </row>
    <row r="13" spans="2:143" ht="11.25" customHeight="1" x14ac:dyDescent="0.15">
      <c r="B13" s="644" t="s">
        <v>254</v>
      </c>
      <c r="C13" s="645"/>
      <c r="D13" s="645"/>
      <c r="E13" s="645"/>
      <c r="F13" s="645"/>
      <c r="G13" s="645"/>
      <c r="H13" s="645"/>
      <c r="I13" s="645"/>
      <c r="J13" s="645"/>
      <c r="K13" s="645"/>
      <c r="L13" s="645"/>
      <c r="M13" s="645"/>
      <c r="N13" s="645"/>
      <c r="O13" s="645"/>
      <c r="P13" s="645"/>
      <c r="Q13" s="646"/>
      <c r="R13" s="647" t="s">
        <v>129</v>
      </c>
      <c r="S13" s="648"/>
      <c r="T13" s="648"/>
      <c r="U13" s="648"/>
      <c r="V13" s="648"/>
      <c r="W13" s="648"/>
      <c r="X13" s="648"/>
      <c r="Y13" s="649"/>
      <c r="Z13" s="650" t="s">
        <v>240</v>
      </c>
      <c r="AA13" s="650"/>
      <c r="AB13" s="650"/>
      <c r="AC13" s="650"/>
      <c r="AD13" s="651" t="s">
        <v>129</v>
      </c>
      <c r="AE13" s="651"/>
      <c r="AF13" s="651"/>
      <c r="AG13" s="651"/>
      <c r="AH13" s="651"/>
      <c r="AI13" s="651"/>
      <c r="AJ13" s="651"/>
      <c r="AK13" s="651"/>
      <c r="AL13" s="652" t="s">
        <v>129</v>
      </c>
      <c r="AM13" s="653"/>
      <c r="AN13" s="653"/>
      <c r="AO13" s="654"/>
      <c r="AP13" s="644" t="s">
        <v>255</v>
      </c>
      <c r="AQ13" s="645"/>
      <c r="AR13" s="645"/>
      <c r="AS13" s="645"/>
      <c r="AT13" s="645"/>
      <c r="AU13" s="645"/>
      <c r="AV13" s="645"/>
      <c r="AW13" s="645"/>
      <c r="AX13" s="645"/>
      <c r="AY13" s="645"/>
      <c r="AZ13" s="645"/>
      <c r="BA13" s="645"/>
      <c r="BB13" s="645"/>
      <c r="BC13" s="645"/>
      <c r="BD13" s="645"/>
      <c r="BE13" s="645"/>
      <c r="BF13" s="646"/>
      <c r="BG13" s="647">
        <v>416880</v>
      </c>
      <c r="BH13" s="648"/>
      <c r="BI13" s="648"/>
      <c r="BJ13" s="648"/>
      <c r="BK13" s="648"/>
      <c r="BL13" s="648"/>
      <c r="BM13" s="648"/>
      <c r="BN13" s="649"/>
      <c r="BO13" s="650">
        <v>60.7</v>
      </c>
      <c r="BP13" s="650"/>
      <c r="BQ13" s="650"/>
      <c r="BR13" s="650"/>
      <c r="BS13" s="656" t="s">
        <v>129</v>
      </c>
      <c r="BT13" s="648"/>
      <c r="BU13" s="648"/>
      <c r="BV13" s="648"/>
      <c r="BW13" s="648"/>
      <c r="BX13" s="648"/>
      <c r="BY13" s="648"/>
      <c r="BZ13" s="648"/>
      <c r="CA13" s="648"/>
      <c r="CB13" s="657"/>
      <c r="CD13" s="662" t="s">
        <v>256</v>
      </c>
      <c r="CE13" s="663"/>
      <c r="CF13" s="663"/>
      <c r="CG13" s="663"/>
      <c r="CH13" s="663"/>
      <c r="CI13" s="663"/>
      <c r="CJ13" s="663"/>
      <c r="CK13" s="663"/>
      <c r="CL13" s="663"/>
      <c r="CM13" s="663"/>
      <c r="CN13" s="663"/>
      <c r="CO13" s="663"/>
      <c r="CP13" s="663"/>
      <c r="CQ13" s="664"/>
      <c r="CR13" s="647">
        <v>705792</v>
      </c>
      <c r="CS13" s="648"/>
      <c r="CT13" s="648"/>
      <c r="CU13" s="648"/>
      <c r="CV13" s="648"/>
      <c r="CW13" s="648"/>
      <c r="CX13" s="648"/>
      <c r="CY13" s="649"/>
      <c r="CZ13" s="650">
        <v>15.4</v>
      </c>
      <c r="DA13" s="650"/>
      <c r="DB13" s="650"/>
      <c r="DC13" s="650"/>
      <c r="DD13" s="656">
        <v>481748</v>
      </c>
      <c r="DE13" s="648"/>
      <c r="DF13" s="648"/>
      <c r="DG13" s="648"/>
      <c r="DH13" s="648"/>
      <c r="DI13" s="648"/>
      <c r="DJ13" s="648"/>
      <c r="DK13" s="648"/>
      <c r="DL13" s="648"/>
      <c r="DM13" s="648"/>
      <c r="DN13" s="648"/>
      <c r="DO13" s="648"/>
      <c r="DP13" s="649"/>
      <c r="DQ13" s="656">
        <v>267277</v>
      </c>
      <c r="DR13" s="648"/>
      <c r="DS13" s="648"/>
      <c r="DT13" s="648"/>
      <c r="DU13" s="648"/>
      <c r="DV13" s="648"/>
      <c r="DW13" s="648"/>
      <c r="DX13" s="648"/>
      <c r="DY13" s="648"/>
      <c r="DZ13" s="648"/>
      <c r="EA13" s="648"/>
      <c r="EB13" s="648"/>
      <c r="EC13" s="657"/>
    </row>
    <row r="14" spans="2:143" ht="11.25" customHeight="1" x14ac:dyDescent="0.15">
      <c r="B14" s="644" t="s">
        <v>257</v>
      </c>
      <c r="C14" s="645"/>
      <c r="D14" s="645"/>
      <c r="E14" s="645"/>
      <c r="F14" s="645"/>
      <c r="G14" s="645"/>
      <c r="H14" s="645"/>
      <c r="I14" s="645"/>
      <c r="J14" s="645"/>
      <c r="K14" s="645"/>
      <c r="L14" s="645"/>
      <c r="M14" s="645"/>
      <c r="N14" s="645"/>
      <c r="O14" s="645"/>
      <c r="P14" s="645"/>
      <c r="Q14" s="646"/>
      <c r="R14" s="647" t="s">
        <v>240</v>
      </c>
      <c r="S14" s="648"/>
      <c r="T14" s="648"/>
      <c r="U14" s="648"/>
      <c r="V14" s="648"/>
      <c r="W14" s="648"/>
      <c r="X14" s="648"/>
      <c r="Y14" s="649"/>
      <c r="Z14" s="650" t="s">
        <v>129</v>
      </c>
      <c r="AA14" s="650"/>
      <c r="AB14" s="650"/>
      <c r="AC14" s="650"/>
      <c r="AD14" s="651" t="s">
        <v>240</v>
      </c>
      <c r="AE14" s="651"/>
      <c r="AF14" s="651"/>
      <c r="AG14" s="651"/>
      <c r="AH14" s="651"/>
      <c r="AI14" s="651"/>
      <c r="AJ14" s="651"/>
      <c r="AK14" s="651"/>
      <c r="AL14" s="652" t="s">
        <v>240</v>
      </c>
      <c r="AM14" s="653"/>
      <c r="AN14" s="653"/>
      <c r="AO14" s="654"/>
      <c r="AP14" s="644" t="s">
        <v>258</v>
      </c>
      <c r="AQ14" s="645"/>
      <c r="AR14" s="645"/>
      <c r="AS14" s="645"/>
      <c r="AT14" s="645"/>
      <c r="AU14" s="645"/>
      <c r="AV14" s="645"/>
      <c r="AW14" s="645"/>
      <c r="AX14" s="645"/>
      <c r="AY14" s="645"/>
      <c r="AZ14" s="645"/>
      <c r="BA14" s="645"/>
      <c r="BB14" s="645"/>
      <c r="BC14" s="645"/>
      <c r="BD14" s="645"/>
      <c r="BE14" s="645"/>
      <c r="BF14" s="646"/>
      <c r="BG14" s="647">
        <v>22992</v>
      </c>
      <c r="BH14" s="648"/>
      <c r="BI14" s="648"/>
      <c r="BJ14" s="648"/>
      <c r="BK14" s="648"/>
      <c r="BL14" s="648"/>
      <c r="BM14" s="648"/>
      <c r="BN14" s="649"/>
      <c r="BO14" s="650">
        <v>3.3</v>
      </c>
      <c r="BP14" s="650"/>
      <c r="BQ14" s="650"/>
      <c r="BR14" s="650"/>
      <c r="BS14" s="656" t="s">
        <v>129</v>
      </c>
      <c r="BT14" s="648"/>
      <c r="BU14" s="648"/>
      <c r="BV14" s="648"/>
      <c r="BW14" s="648"/>
      <c r="BX14" s="648"/>
      <c r="BY14" s="648"/>
      <c r="BZ14" s="648"/>
      <c r="CA14" s="648"/>
      <c r="CB14" s="657"/>
      <c r="CD14" s="662" t="s">
        <v>259</v>
      </c>
      <c r="CE14" s="663"/>
      <c r="CF14" s="663"/>
      <c r="CG14" s="663"/>
      <c r="CH14" s="663"/>
      <c r="CI14" s="663"/>
      <c r="CJ14" s="663"/>
      <c r="CK14" s="663"/>
      <c r="CL14" s="663"/>
      <c r="CM14" s="663"/>
      <c r="CN14" s="663"/>
      <c r="CO14" s="663"/>
      <c r="CP14" s="663"/>
      <c r="CQ14" s="664"/>
      <c r="CR14" s="647">
        <v>168391</v>
      </c>
      <c r="CS14" s="648"/>
      <c r="CT14" s="648"/>
      <c r="CU14" s="648"/>
      <c r="CV14" s="648"/>
      <c r="CW14" s="648"/>
      <c r="CX14" s="648"/>
      <c r="CY14" s="649"/>
      <c r="CZ14" s="650">
        <v>3.7</v>
      </c>
      <c r="DA14" s="650"/>
      <c r="DB14" s="650"/>
      <c r="DC14" s="650"/>
      <c r="DD14" s="656">
        <v>9441</v>
      </c>
      <c r="DE14" s="648"/>
      <c r="DF14" s="648"/>
      <c r="DG14" s="648"/>
      <c r="DH14" s="648"/>
      <c r="DI14" s="648"/>
      <c r="DJ14" s="648"/>
      <c r="DK14" s="648"/>
      <c r="DL14" s="648"/>
      <c r="DM14" s="648"/>
      <c r="DN14" s="648"/>
      <c r="DO14" s="648"/>
      <c r="DP14" s="649"/>
      <c r="DQ14" s="656">
        <v>153826</v>
      </c>
      <c r="DR14" s="648"/>
      <c r="DS14" s="648"/>
      <c r="DT14" s="648"/>
      <c r="DU14" s="648"/>
      <c r="DV14" s="648"/>
      <c r="DW14" s="648"/>
      <c r="DX14" s="648"/>
      <c r="DY14" s="648"/>
      <c r="DZ14" s="648"/>
      <c r="EA14" s="648"/>
      <c r="EB14" s="648"/>
      <c r="EC14" s="657"/>
    </row>
    <row r="15" spans="2:143" ht="11.25" customHeight="1" x14ac:dyDescent="0.15">
      <c r="B15" s="644" t="s">
        <v>260</v>
      </c>
      <c r="C15" s="645"/>
      <c r="D15" s="645"/>
      <c r="E15" s="645"/>
      <c r="F15" s="645"/>
      <c r="G15" s="645"/>
      <c r="H15" s="645"/>
      <c r="I15" s="645"/>
      <c r="J15" s="645"/>
      <c r="K15" s="645"/>
      <c r="L15" s="645"/>
      <c r="M15" s="645"/>
      <c r="N15" s="645"/>
      <c r="O15" s="645"/>
      <c r="P15" s="645"/>
      <c r="Q15" s="646"/>
      <c r="R15" s="647" t="s">
        <v>129</v>
      </c>
      <c r="S15" s="648"/>
      <c r="T15" s="648"/>
      <c r="U15" s="648"/>
      <c r="V15" s="648"/>
      <c r="W15" s="648"/>
      <c r="X15" s="648"/>
      <c r="Y15" s="649"/>
      <c r="Z15" s="650" t="s">
        <v>138</v>
      </c>
      <c r="AA15" s="650"/>
      <c r="AB15" s="650"/>
      <c r="AC15" s="650"/>
      <c r="AD15" s="651" t="s">
        <v>240</v>
      </c>
      <c r="AE15" s="651"/>
      <c r="AF15" s="651"/>
      <c r="AG15" s="651"/>
      <c r="AH15" s="651"/>
      <c r="AI15" s="651"/>
      <c r="AJ15" s="651"/>
      <c r="AK15" s="651"/>
      <c r="AL15" s="652" t="s">
        <v>138</v>
      </c>
      <c r="AM15" s="653"/>
      <c r="AN15" s="653"/>
      <c r="AO15" s="654"/>
      <c r="AP15" s="644" t="s">
        <v>261</v>
      </c>
      <c r="AQ15" s="645"/>
      <c r="AR15" s="645"/>
      <c r="AS15" s="645"/>
      <c r="AT15" s="645"/>
      <c r="AU15" s="645"/>
      <c r="AV15" s="645"/>
      <c r="AW15" s="645"/>
      <c r="AX15" s="645"/>
      <c r="AY15" s="645"/>
      <c r="AZ15" s="645"/>
      <c r="BA15" s="645"/>
      <c r="BB15" s="645"/>
      <c r="BC15" s="645"/>
      <c r="BD15" s="645"/>
      <c r="BE15" s="645"/>
      <c r="BF15" s="646"/>
      <c r="BG15" s="647">
        <v>22935</v>
      </c>
      <c r="BH15" s="648"/>
      <c r="BI15" s="648"/>
      <c r="BJ15" s="648"/>
      <c r="BK15" s="648"/>
      <c r="BL15" s="648"/>
      <c r="BM15" s="648"/>
      <c r="BN15" s="649"/>
      <c r="BO15" s="650">
        <v>3.3</v>
      </c>
      <c r="BP15" s="650"/>
      <c r="BQ15" s="650"/>
      <c r="BR15" s="650"/>
      <c r="BS15" s="656" t="s">
        <v>129</v>
      </c>
      <c r="BT15" s="648"/>
      <c r="BU15" s="648"/>
      <c r="BV15" s="648"/>
      <c r="BW15" s="648"/>
      <c r="BX15" s="648"/>
      <c r="BY15" s="648"/>
      <c r="BZ15" s="648"/>
      <c r="CA15" s="648"/>
      <c r="CB15" s="657"/>
      <c r="CD15" s="662" t="s">
        <v>262</v>
      </c>
      <c r="CE15" s="663"/>
      <c r="CF15" s="663"/>
      <c r="CG15" s="663"/>
      <c r="CH15" s="663"/>
      <c r="CI15" s="663"/>
      <c r="CJ15" s="663"/>
      <c r="CK15" s="663"/>
      <c r="CL15" s="663"/>
      <c r="CM15" s="663"/>
      <c r="CN15" s="663"/>
      <c r="CO15" s="663"/>
      <c r="CP15" s="663"/>
      <c r="CQ15" s="664"/>
      <c r="CR15" s="647">
        <v>313023</v>
      </c>
      <c r="CS15" s="648"/>
      <c r="CT15" s="648"/>
      <c r="CU15" s="648"/>
      <c r="CV15" s="648"/>
      <c r="CW15" s="648"/>
      <c r="CX15" s="648"/>
      <c r="CY15" s="649"/>
      <c r="CZ15" s="650">
        <v>6.8</v>
      </c>
      <c r="DA15" s="650"/>
      <c r="DB15" s="650"/>
      <c r="DC15" s="650"/>
      <c r="DD15" s="656">
        <v>1936</v>
      </c>
      <c r="DE15" s="648"/>
      <c r="DF15" s="648"/>
      <c r="DG15" s="648"/>
      <c r="DH15" s="648"/>
      <c r="DI15" s="648"/>
      <c r="DJ15" s="648"/>
      <c r="DK15" s="648"/>
      <c r="DL15" s="648"/>
      <c r="DM15" s="648"/>
      <c r="DN15" s="648"/>
      <c r="DO15" s="648"/>
      <c r="DP15" s="649"/>
      <c r="DQ15" s="656">
        <v>250099</v>
      </c>
      <c r="DR15" s="648"/>
      <c r="DS15" s="648"/>
      <c r="DT15" s="648"/>
      <c r="DU15" s="648"/>
      <c r="DV15" s="648"/>
      <c r="DW15" s="648"/>
      <c r="DX15" s="648"/>
      <c r="DY15" s="648"/>
      <c r="DZ15" s="648"/>
      <c r="EA15" s="648"/>
      <c r="EB15" s="648"/>
      <c r="EC15" s="657"/>
    </row>
    <row r="16" spans="2:143" ht="11.25" customHeight="1" x14ac:dyDescent="0.15">
      <c r="B16" s="644" t="s">
        <v>263</v>
      </c>
      <c r="C16" s="645"/>
      <c r="D16" s="645"/>
      <c r="E16" s="645"/>
      <c r="F16" s="645"/>
      <c r="G16" s="645"/>
      <c r="H16" s="645"/>
      <c r="I16" s="645"/>
      <c r="J16" s="645"/>
      <c r="K16" s="645"/>
      <c r="L16" s="645"/>
      <c r="M16" s="645"/>
      <c r="N16" s="645"/>
      <c r="O16" s="645"/>
      <c r="P16" s="645"/>
      <c r="Q16" s="646"/>
      <c r="R16" s="647">
        <v>2520</v>
      </c>
      <c r="S16" s="648"/>
      <c r="T16" s="648"/>
      <c r="U16" s="648"/>
      <c r="V16" s="648"/>
      <c r="W16" s="648"/>
      <c r="X16" s="648"/>
      <c r="Y16" s="649"/>
      <c r="Z16" s="650">
        <v>0.1</v>
      </c>
      <c r="AA16" s="650"/>
      <c r="AB16" s="650"/>
      <c r="AC16" s="650"/>
      <c r="AD16" s="651">
        <v>2520</v>
      </c>
      <c r="AE16" s="651"/>
      <c r="AF16" s="651"/>
      <c r="AG16" s="651"/>
      <c r="AH16" s="651"/>
      <c r="AI16" s="651"/>
      <c r="AJ16" s="651"/>
      <c r="AK16" s="651"/>
      <c r="AL16" s="652">
        <v>0.1</v>
      </c>
      <c r="AM16" s="653"/>
      <c r="AN16" s="653"/>
      <c r="AO16" s="654"/>
      <c r="AP16" s="644" t="s">
        <v>264</v>
      </c>
      <c r="AQ16" s="645"/>
      <c r="AR16" s="645"/>
      <c r="AS16" s="645"/>
      <c r="AT16" s="645"/>
      <c r="AU16" s="645"/>
      <c r="AV16" s="645"/>
      <c r="AW16" s="645"/>
      <c r="AX16" s="645"/>
      <c r="AY16" s="645"/>
      <c r="AZ16" s="645"/>
      <c r="BA16" s="645"/>
      <c r="BB16" s="645"/>
      <c r="BC16" s="645"/>
      <c r="BD16" s="645"/>
      <c r="BE16" s="645"/>
      <c r="BF16" s="646"/>
      <c r="BG16" s="647" t="s">
        <v>129</v>
      </c>
      <c r="BH16" s="648"/>
      <c r="BI16" s="648"/>
      <c r="BJ16" s="648"/>
      <c r="BK16" s="648"/>
      <c r="BL16" s="648"/>
      <c r="BM16" s="648"/>
      <c r="BN16" s="649"/>
      <c r="BO16" s="650" t="s">
        <v>240</v>
      </c>
      <c r="BP16" s="650"/>
      <c r="BQ16" s="650"/>
      <c r="BR16" s="650"/>
      <c r="BS16" s="656" t="s">
        <v>240</v>
      </c>
      <c r="BT16" s="648"/>
      <c r="BU16" s="648"/>
      <c r="BV16" s="648"/>
      <c r="BW16" s="648"/>
      <c r="BX16" s="648"/>
      <c r="BY16" s="648"/>
      <c r="BZ16" s="648"/>
      <c r="CA16" s="648"/>
      <c r="CB16" s="657"/>
      <c r="CD16" s="662" t="s">
        <v>265</v>
      </c>
      <c r="CE16" s="663"/>
      <c r="CF16" s="663"/>
      <c r="CG16" s="663"/>
      <c r="CH16" s="663"/>
      <c r="CI16" s="663"/>
      <c r="CJ16" s="663"/>
      <c r="CK16" s="663"/>
      <c r="CL16" s="663"/>
      <c r="CM16" s="663"/>
      <c r="CN16" s="663"/>
      <c r="CO16" s="663"/>
      <c r="CP16" s="663"/>
      <c r="CQ16" s="664"/>
      <c r="CR16" s="647">
        <v>40649</v>
      </c>
      <c r="CS16" s="648"/>
      <c r="CT16" s="648"/>
      <c r="CU16" s="648"/>
      <c r="CV16" s="648"/>
      <c r="CW16" s="648"/>
      <c r="CX16" s="648"/>
      <c r="CY16" s="649"/>
      <c r="CZ16" s="650">
        <v>0.9</v>
      </c>
      <c r="DA16" s="650"/>
      <c r="DB16" s="650"/>
      <c r="DC16" s="650"/>
      <c r="DD16" s="656" t="s">
        <v>138</v>
      </c>
      <c r="DE16" s="648"/>
      <c r="DF16" s="648"/>
      <c r="DG16" s="648"/>
      <c r="DH16" s="648"/>
      <c r="DI16" s="648"/>
      <c r="DJ16" s="648"/>
      <c r="DK16" s="648"/>
      <c r="DL16" s="648"/>
      <c r="DM16" s="648"/>
      <c r="DN16" s="648"/>
      <c r="DO16" s="648"/>
      <c r="DP16" s="649"/>
      <c r="DQ16" s="656">
        <v>15552</v>
      </c>
      <c r="DR16" s="648"/>
      <c r="DS16" s="648"/>
      <c r="DT16" s="648"/>
      <c r="DU16" s="648"/>
      <c r="DV16" s="648"/>
      <c r="DW16" s="648"/>
      <c r="DX16" s="648"/>
      <c r="DY16" s="648"/>
      <c r="DZ16" s="648"/>
      <c r="EA16" s="648"/>
      <c r="EB16" s="648"/>
      <c r="EC16" s="657"/>
    </row>
    <row r="17" spans="2:133" ht="11.25" customHeight="1" x14ac:dyDescent="0.15">
      <c r="B17" s="644" t="s">
        <v>266</v>
      </c>
      <c r="C17" s="645"/>
      <c r="D17" s="645"/>
      <c r="E17" s="645"/>
      <c r="F17" s="645"/>
      <c r="G17" s="645"/>
      <c r="H17" s="645"/>
      <c r="I17" s="645"/>
      <c r="J17" s="645"/>
      <c r="K17" s="645"/>
      <c r="L17" s="645"/>
      <c r="M17" s="645"/>
      <c r="N17" s="645"/>
      <c r="O17" s="645"/>
      <c r="P17" s="645"/>
      <c r="Q17" s="646"/>
      <c r="R17" s="647">
        <v>3318</v>
      </c>
      <c r="S17" s="648"/>
      <c r="T17" s="648"/>
      <c r="U17" s="648"/>
      <c r="V17" s="648"/>
      <c r="W17" s="648"/>
      <c r="X17" s="648"/>
      <c r="Y17" s="649"/>
      <c r="Z17" s="650">
        <v>0.1</v>
      </c>
      <c r="AA17" s="650"/>
      <c r="AB17" s="650"/>
      <c r="AC17" s="650"/>
      <c r="AD17" s="651">
        <v>3318</v>
      </c>
      <c r="AE17" s="651"/>
      <c r="AF17" s="651"/>
      <c r="AG17" s="651"/>
      <c r="AH17" s="651"/>
      <c r="AI17" s="651"/>
      <c r="AJ17" s="651"/>
      <c r="AK17" s="651"/>
      <c r="AL17" s="652">
        <v>0.1</v>
      </c>
      <c r="AM17" s="653"/>
      <c r="AN17" s="653"/>
      <c r="AO17" s="654"/>
      <c r="AP17" s="644" t="s">
        <v>267</v>
      </c>
      <c r="AQ17" s="645"/>
      <c r="AR17" s="645"/>
      <c r="AS17" s="645"/>
      <c r="AT17" s="645"/>
      <c r="AU17" s="645"/>
      <c r="AV17" s="645"/>
      <c r="AW17" s="645"/>
      <c r="AX17" s="645"/>
      <c r="AY17" s="645"/>
      <c r="AZ17" s="645"/>
      <c r="BA17" s="645"/>
      <c r="BB17" s="645"/>
      <c r="BC17" s="645"/>
      <c r="BD17" s="645"/>
      <c r="BE17" s="645"/>
      <c r="BF17" s="646"/>
      <c r="BG17" s="647" t="s">
        <v>129</v>
      </c>
      <c r="BH17" s="648"/>
      <c r="BI17" s="648"/>
      <c r="BJ17" s="648"/>
      <c r="BK17" s="648"/>
      <c r="BL17" s="648"/>
      <c r="BM17" s="648"/>
      <c r="BN17" s="649"/>
      <c r="BO17" s="650" t="s">
        <v>240</v>
      </c>
      <c r="BP17" s="650"/>
      <c r="BQ17" s="650"/>
      <c r="BR17" s="650"/>
      <c r="BS17" s="656" t="s">
        <v>129</v>
      </c>
      <c r="BT17" s="648"/>
      <c r="BU17" s="648"/>
      <c r="BV17" s="648"/>
      <c r="BW17" s="648"/>
      <c r="BX17" s="648"/>
      <c r="BY17" s="648"/>
      <c r="BZ17" s="648"/>
      <c r="CA17" s="648"/>
      <c r="CB17" s="657"/>
      <c r="CD17" s="662" t="s">
        <v>268</v>
      </c>
      <c r="CE17" s="663"/>
      <c r="CF17" s="663"/>
      <c r="CG17" s="663"/>
      <c r="CH17" s="663"/>
      <c r="CI17" s="663"/>
      <c r="CJ17" s="663"/>
      <c r="CK17" s="663"/>
      <c r="CL17" s="663"/>
      <c r="CM17" s="663"/>
      <c r="CN17" s="663"/>
      <c r="CO17" s="663"/>
      <c r="CP17" s="663"/>
      <c r="CQ17" s="664"/>
      <c r="CR17" s="647">
        <v>428659</v>
      </c>
      <c r="CS17" s="648"/>
      <c r="CT17" s="648"/>
      <c r="CU17" s="648"/>
      <c r="CV17" s="648"/>
      <c r="CW17" s="648"/>
      <c r="CX17" s="648"/>
      <c r="CY17" s="649"/>
      <c r="CZ17" s="650">
        <v>9.3000000000000007</v>
      </c>
      <c r="DA17" s="650"/>
      <c r="DB17" s="650"/>
      <c r="DC17" s="650"/>
      <c r="DD17" s="656" t="s">
        <v>129</v>
      </c>
      <c r="DE17" s="648"/>
      <c r="DF17" s="648"/>
      <c r="DG17" s="648"/>
      <c r="DH17" s="648"/>
      <c r="DI17" s="648"/>
      <c r="DJ17" s="648"/>
      <c r="DK17" s="648"/>
      <c r="DL17" s="648"/>
      <c r="DM17" s="648"/>
      <c r="DN17" s="648"/>
      <c r="DO17" s="648"/>
      <c r="DP17" s="649"/>
      <c r="DQ17" s="656">
        <v>428659</v>
      </c>
      <c r="DR17" s="648"/>
      <c r="DS17" s="648"/>
      <c r="DT17" s="648"/>
      <c r="DU17" s="648"/>
      <c r="DV17" s="648"/>
      <c r="DW17" s="648"/>
      <c r="DX17" s="648"/>
      <c r="DY17" s="648"/>
      <c r="DZ17" s="648"/>
      <c r="EA17" s="648"/>
      <c r="EB17" s="648"/>
      <c r="EC17" s="657"/>
    </row>
    <row r="18" spans="2:133" ht="11.25" customHeight="1" x14ac:dyDescent="0.15">
      <c r="B18" s="644" t="s">
        <v>269</v>
      </c>
      <c r="C18" s="645"/>
      <c r="D18" s="645"/>
      <c r="E18" s="645"/>
      <c r="F18" s="645"/>
      <c r="G18" s="645"/>
      <c r="H18" s="645"/>
      <c r="I18" s="645"/>
      <c r="J18" s="645"/>
      <c r="K18" s="645"/>
      <c r="L18" s="645"/>
      <c r="M18" s="645"/>
      <c r="N18" s="645"/>
      <c r="O18" s="645"/>
      <c r="P18" s="645"/>
      <c r="Q18" s="646"/>
      <c r="R18" s="647">
        <v>3679</v>
      </c>
      <c r="S18" s="648"/>
      <c r="T18" s="648"/>
      <c r="U18" s="648"/>
      <c r="V18" s="648"/>
      <c r="W18" s="648"/>
      <c r="X18" s="648"/>
      <c r="Y18" s="649"/>
      <c r="Z18" s="650">
        <v>0.1</v>
      </c>
      <c r="AA18" s="650"/>
      <c r="AB18" s="650"/>
      <c r="AC18" s="650"/>
      <c r="AD18" s="651">
        <v>3679</v>
      </c>
      <c r="AE18" s="651"/>
      <c r="AF18" s="651"/>
      <c r="AG18" s="651"/>
      <c r="AH18" s="651"/>
      <c r="AI18" s="651"/>
      <c r="AJ18" s="651"/>
      <c r="AK18" s="651"/>
      <c r="AL18" s="652">
        <v>0.1</v>
      </c>
      <c r="AM18" s="653"/>
      <c r="AN18" s="653"/>
      <c r="AO18" s="654"/>
      <c r="AP18" s="644" t="s">
        <v>270</v>
      </c>
      <c r="AQ18" s="645"/>
      <c r="AR18" s="645"/>
      <c r="AS18" s="645"/>
      <c r="AT18" s="645"/>
      <c r="AU18" s="645"/>
      <c r="AV18" s="645"/>
      <c r="AW18" s="645"/>
      <c r="AX18" s="645"/>
      <c r="AY18" s="645"/>
      <c r="AZ18" s="645"/>
      <c r="BA18" s="645"/>
      <c r="BB18" s="645"/>
      <c r="BC18" s="645"/>
      <c r="BD18" s="645"/>
      <c r="BE18" s="645"/>
      <c r="BF18" s="646"/>
      <c r="BG18" s="647" t="s">
        <v>129</v>
      </c>
      <c r="BH18" s="648"/>
      <c r="BI18" s="648"/>
      <c r="BJ18" s="648"/>
      <c r="BK18" s="648"/>
      <c r="BL18" s="648"/>
      <c r="BM18" s="648"/>
      <c r="BN18" s="649"/>
      <c r="BO18" s="650" t="s">
        <v>240</v>
      </c>
      <c r="BP18" s="650"/>
      <c r="BQ18" s="650"/>
      <c r="BR18" s="650"/>
      <c r="BS18" s="656" t="s">
        <v>240</v>
      </c>
      <c r="BT18" s="648"/>
      <c r="BU18" s="648"/>
      <c r="BV18" s="648"/>
      <c r="BW18" s="648"/>
      <c r="BX18" s="648"/>
      <c r="BY18" s="648"/>
      <c r="BZ18" s="648"/>
      <c r="CA18" s="648"/>
      <c r="CB18" s="657"/>
      <c r="CD18" s="662" t="s">
        <v>271</v>
      </c>
      <c r="CE18" s="663"/>
      <c r="CF18" s="663"/>
      <c r="CG18" s="663"/>
      <c r="CH18" s="663"/>
      <c r="CI18" s="663"/>
      <c r="CJ18" s="663"/>
      <c r="CK18" s="663"/>
      <c r="CL18" s="663"/>
      <c r="CM18" s="663"/>
      <c r="CN18" s="663"/>
      <c r="CO18" s="663"/>
      <c r="CP18" s="663"/>
      <c r="CQ18" s="664"/>
      <c r="CR18" s="647" t="s">
        <v>138</v>
      </c>
      <c r="CS18" s="648"/>
      <c r="CT18" s="648"/>
      <c r="CU18" s="648"/>
      <c r="CV18" s="648"/>
      <c r="CW18" s="648"/>
      <c r="CX18" s="648"/>
      <c r="CY18" s="649"/>
      <c r="CZ18" s="650" t="s">
        <v>240</v>
      </c>
      <c r="DA18" s="650"/>
      <c r="DB18" s="650"/>
      <c r="DC18" s="650"/>
      <c r="DD18" s="656" t="s">
        <v>129</v>
      </c>
      <c r="DE18" s="648"/>
      <c r="DF18" s="648"/>
      <c r="DG18" s="648"/>
      <c r="DH18" s="648"/>
      <c r="DI18" s="648"/>
      <c r="DJ18" s="648"/>
      <c r="DK18" s="648"/>
      <c r="DL18" s="648"/>
      <c r="DM18" s="648"/>
      <c r="DN18" s="648"/>
      <c r="DO18" s="648"/>
      <c r="DP18" s="649"/>
      <c r="DQ18" s="656" t="s">
        <v>240</v>
      </c>
      <c r="DR18" s="648"/>
      <c r="DS18" s="648"/>
      <c r="DT18" s="648"/>
      <c r="DU18" s="648"/>
      <c r="DV18" s="648"/>
      <c r="DW18" s="648"/>
      <c r="DX18" s="648"/>
      <c r="DY18" s="648"/>
      <c r="DZ18" s="648"/>
      <c r="EA18" s="648"/>
      <c r="EB18" s="648"/>
      <c r="EC18" s="657"/>
    </row>
    <row r="19" spans="2:133" ht="11.25" customHeight="1" x14ac:dyDescent="0.15">
      <c r="B19" s="644" t="s">
        <v>272</v>
      </c>
      <c r="C19" s="645"/>
      <c r="D19" s="645"/>
      <c r="E19" s="645"/>
      <c r="F19" s="645"/>
      <c r="G19" s="645"/>
      <c r="H19" s="645"/>
      <c r="I19" s="645"/>
      <c r="J19" s="645"/>
      <c r="K19" s="645"/>
      <c r="L19" s="645"/>
      <c r="M19" s="645"/>
      <c r="N19" s="645"/>
      <c r="O19" s="645"/>
      <c r="P19" s="645"/>
      <c r="Q19" s="646"/>
      <c r="R19" s="647">
        <v>2064</v>
      </c>
      <c r="S19" s="648"/>
      <c r="T19" s="648"/>
      <c r="U19" s="648"/>
      <c r="V19" s="648"/>
      <c r="W19" s="648"/>
      <c r="X19" s="648"/>
      <c r="Y19" s="649"/>
      <c r="Z19" s="650">
        <v>0</v>
      </c>
      <c r="AA19" s="650"/>
      <c r="AB19" s="650"/>
      <c r="AC19" s="650"/>
      <c r="AD19" s="651">
        <v>2064</v>
      </c>
      <c r="AE19" s="651"/>
      <c r="AF19" s="651"/>
      <c r="AG19" s="651"/>
      <c r="AH19" s="651"/>
      <c r="AI19" s="651"/>
      <c r="AJ19" s="651"/>
      <c r="AK19" s="651"/>
      <c r="AL19" s="652">
        <v>0.1</v>
      </c>
      <c r="AM19" s="653"/>
      <c r="AN19" s="653"/>
      <c r="AO19" s="654"/>
      <c r="AP19" s="644" t="s">
        <v>273</v>
      </c>
      <c r="AQ19" s="645"/>
      <c r="AR19" s="645"/>
      <c r="AS19" s="645"/>
      <c r="AT19" s="645"/>
      <c r="AU19" s="645"/>
      <c r="AV19" s="645"/>
      <c r="AW19" s="645"/>
      <c r="AX19" s="645"/>
      <c r="AY19" s="645"/>
      <c r="AZ19" s="645"/>
      <c r="BA19" s="645"/>
      <c r="BB19" s="645"/>
      <c r="BC19" s="645"/>
      <c r="BD19" s="645"/>
      <c r="BE19" s="645"/>
      <c r="BF19" s="646"/>
      <c r="BG19" s="647" t="s">
        <v>129</v>
      </c>
      <c r="BH19" s="648"/>
      <c r="BI19" s="648"/>
      <c r="BJ19" s="648"/>
      <c r="BK19" s="648"/>
      <c r="BL19" s="648"/>
      <c r="BM19" s="648"/>
      <c r="BN19" s="649"/>
      <c r="BO19" s="650" t="s">
        <v>129</v>
      </c>
      <c r="BP19" s="650"/>
      <c r="BQ19" s="650"/>
      <c r="BR19" s="650"/>
      <c r="BS19" s="656" t="s">
        <v>240</v>
      </c>
      <c r="BT19" s="648"/>
      <c r="BU19" s="648"/>
      <c r="BV19" s="648"/>
      <c r="BW19" s="648"/>
      <c r="BX19" s="648"/>
      <c r="BY19" s="648"/>
      <c r="BZ19" s="648"/>
      <c r="CA19" s="648"/>
      <c r="CB19" s="657"/>
      <c r="CD19" s="662" t="s">
        <v>274</v>
      </c>
      <c r="CE19" s="663"/>
      <c r="CF19" s="663"/>
      <c r="CG19" s="663"/>
      <c r="CH19" s="663"/>
      <c r="CI19" s="663"/>
      <c r="CJ19" s="663"/>
      <c r="CK19" s="663"/>
      <c r="CL19" s="663"/>
      <c r="CM19" s="663"/>
      <c r="CN19" s="663"/>
      <c r="CO19" s="663"/>
      <c r="CP19" s="663"/>
      <c r="CQ19" s="664"/>
      <c r="CR19" s="647" t="s">
        <v>138</v>
      </c>
      <c r="CS19" s="648"/>
      <c r="CT19" s="648"/>
      <c r="CU19" s="648"/>
      <c r="CV19" s="648"/>
      <c r="CW19" s="648"/>
      <c r="CX19" s="648"/>
      <c r="CY19" s="649"/>
      <c r="CZ19" s="650" t="s">
        <v>240</v>
      </c>
      <c r="DA19" s="650"/>
      <c r="DB19" s="650"/>
      <c r="DC19" s="650"/>
      <c r="DD19" s="656" t="s">
        <v>129</v>
      </c>
      <c r="DE19" s="648"/>
      <c r="DF19" s="648"/>
      <c r="DG19" s="648"/>
      <c r="DH19" s="648"/>
      <c r="DI19" s="648"/>
      <c r="DJ19" s="648"/>
      <c r="DK19" s="648"/>
      <c r="DL19" s="648"/>
      <c r="DM19" s="648"/>
      <c r="DN19" s="648"/>
      <c r="DO19" s="648"/>
      <c r="DP19" s="649"/>
      <c r="DQ19" s="656" t="s">
        <v>240</v>
      </c>
      <c r="DR19" s="648"/>
      <c r="DS19" s="648"/>
      <c r="DT19" s="648"/>
      <c r="DU19" s="648"/>
      <c r="DV19" s="648"/>
      <c r="DW19" s="648"/>
      <c r="DX19" s="648"/>
      <c r="DY19" s="648"/>
      <c r="DZ19" s="648"/>
      <c r="EA19" s="648"/>
      <c r="EB19" s="648"/>
      <c r="EC19" s="657"/>
    </row>
    <row r="20" spans="2:133" ht="11.25" customHeight="1" x14ac:dyDescent="0.15">
      <c r="B20" s="644" t="s">
        <v>275</v>
      </c>
      <c r="C20" s="645"/>
      <c r="D20" s="645"/>
      <c r="E20" s="645"/>
      <c r="F20" s="645"/>
      <c r="G20" s="645"/>
      <c r="H20" s="645"/>
      <c r="I20" s="645"/>
      <c r="J20" s="645"/>
      <c r="K20" s="645"/>
      <c r="L20" s="645"/>
      <c r="M20" s="645"/>
      <c r="N20" s="645"/>
      <c r="O20" s="645"/>
      <c r="P20" s="645"/>
      <c r="Q20" s="646"/>
      <c r="R20" s="647">
        <v>1115</v>
      </c>
      <c r="S20" s="648"/>
      <c r="T20" s="648"/>
      <c r="U20" s="648"/>
      <c r="V20" s="648"/>
      <c r="W20" s="648"/>
      <c r="X20" s="648"/>
      <c r="Y20" s="649"/>
      <c r="Z20" s="650">
        <v>0</v>
      </c>
      <c r="AA20" s="650"/>
      <c r="AB20" s="650"/>
      <c r="AC20" s="650"/>
      <c r="AD20" s="651">
        <v>1115</v>
      </c>
      <c r="AE20" s="651"/>
      <c r="AF20" s="651"/>
      <c r="AG20" s="651"/>
      <c r="AH20" s="651"/>
      <c r="AI20" s="651"/>
      <c r="AJ20" s="651"/>
      <c r="AK20" s="651"/>
      <c r="AL20" s="652">
        <v>0</v>
      </c>
      <c r="AM20" s="653"/>
      <c r="AN20" s="653"/>
      <c r="AO20" s="654"/>
      <c r="AP20" s="644" t="s">
        <v>276</v>
      </c>
      <c r="AQ20" s="645"/>
      <c r="AR20" s="645"/>
      <c r="AS20" s="645"/>
      <c r="AT20" s="645"/>
      <c r="AU20" s="645"/>
      <c r="AV20" s="645"/>
      <c r="AW20" s="645"/>
      <c r="AX20" s="645"/>
      <c r="AY20" s="645"/>
      <c r="AZ20" s="645"/>
      <c r="BA20" s="645"/>
      <c r="BB20" s="645"/>
      <c r="BC20" s="645"/>
      <c r="BD20" s="645"/>
      <c r="BE20" s="645"/>
      <c r="BF20" s="646"/>
      <c r="BG20" s="647" t="s">
        <v>129</v>
      </c>
      <c r="BH20" s="648"/>
      <c r="BI20" s="648"/>
      <c r="BJ20" s="648"/>
      <c r="BK20" s="648"/>
      <c r="BL20" s="648"/>
      <c r="BM20" s="648"/>
      <c r="BN20" s="649"/>
      <c r="BO20" s="650" t="s">
        <v>138</v>
      </c>
      <c r="BP20" s="650"/>
      <c r="BQ20" s="650"/>
      <c r="BR20" s="650"/>
      <c r="BS20" s="656" t="s">
        <v>129</v>
      </c>
      <c r="BT20" s="648"/>
      <c r="BU20" s="648"/>
      <c r="BV20" s="648"/>
      <c r="BW20" s="648"/>
      <c r="BX20" s="648"/>
      <c r="BY20" s="648"/>
      <c r="BZ20" s="648"/>
      <c r="CA20" s="648"/>
      <c r="CB20" s="657"/>
      <c r="CD20" s="662" t="s">
        <v>277</v>
      </c>
      <c r="CE20" s="663"/>
      <c r="CF20" s="663"/>
      <c r="CG20" s="663"/>
      <c r="CH20" s="663"/>
      <c r="CI20" s="663"/>
      <c r="CJ20" s="663"/>
      <c r="CK20" s="663"/>
      <c r="CL20" s="663"/>
      <c r="CM20" s="663"/>
      <c r="CN20" s="663"/>
      <c r="CO20" s="663"/>
      <c r="CP20" s="663"/>
      <c r="CQ20" s="664"/>
      <c r="CR20" s="647">
        <v>4596706</v>
      </c>
      <c r="CS20" s="648"/>
      <c r="CT20" s="648"/>
      <c r="CU20" s="648"/>
      <c r="CV20" s="648"/>
      <c r="CW20" s="648"/>
      <c r="CX20" s="648"/>
      <c r="CY20" s="649"/>
      <c r="CZ20" s="650">
        <v>100</v>
      </c>
      <c r="DA20" s="650"/>
      <c r="DB20" s="650"/>
      <c r="DC20" s="650"/>
      <c r="DD20" s="656">
        <v>548898</v>
      </c>
      <c r="DE20" s="648"/>
      <c r="DF20" s="648"/>
      <c r="DG20" s="648"/>
      <c r="DH20" s="648"/>
      <c r="DI20" s="648"/>
      <c r="DJ20" s="648"/>
      <c r="DK20" s="648"/>
      <c r="DL20" s="648"/>
      <c r="DM20" s="648"/>
      <c r="DN20" s="648"/>
      <c r="DO20" s="648"/>
      <c r="DP20" s="649"/>
      <c r="DQ20" s="656">
        <v>2963930</v>
      </c>
      <c r="DR20" s="648"/>
      <c r="DS20" s="648"/>
      <c r="DT20" s="648"/>
      <c r="DU20" s="648"/>
      <c r="DV20" s="648"/>
      <c r="DW20" s="648"/>
      <c r="DX20" s="648"/>
      <c r="DY20" s="648"/>
      <c r="DZ20" s="648"/>
      <c r="EA20" s="648"/>
      <c r="EB20" s="648"/>
      <c r="EC20" s="657"/>
    </row>
    <row r="21" spans="2:133" ht="11.25" customHeight="1" x14ac:dyDescent="0.15">
      <c r="B21" s="644" t="s">
        <v>278</v>
      </c>
      <c r="C21" s="645"/>
      <c r="D21" s="645"/>
      <c r="E21" s="645"/>
      <c r="F21" s="645"/>
      <c r="G21" s="645"/>
      <c r="H21" s="645"/>
      <c r="I21" s="645"/>
      <c r="J21" s="645"/>
      <c r="K21" s="645"/>
      <c r="L21" s="645"/>
      <c r="M21" s="645"/>
      <c r="N21" s="645"/>
      <c r="O21" s="645"/>
      <c r="P21" s="645"/>
      <c r="Q21" s="646"/>
      <c r="R21" s="647">
        <v>500</v>
      </c>
      <c r="S21" s="648"/>
      <c r="T21" s="648"/>
      <c r="U21" s="648"/>
      <c r="V21" s="648"/>
      <c r="W21" s="648"/>
      <c r="X21" s="648"/>
      <c r="Y21" s="649"/>
      <c r="Z21" s="650">
        <v>0</v>
      </c>
      <c r="AA21" s="650"/>
      <c r="AB21" s="650"/>
      <c r="AC21" s="650"/>
      <c r="AD21" s="651">
        <v>500</v>
      </c>
      <c r="AE21" s="651"/>
      <c r="AF21" s="651"/>
      <c r="AG21" s="651"/>
      <c r="AH21" s="651"/>
      <c r="AI21" s="651"/>
      <c r="AJ21" s="651"/>
      <c r="AK21" s="651"/>
      <c r="AL21" s="652">
        <v>0</v>
      </c>
      <c r="AM21" s="653"/>
      <c r="AN21" s="653"/>
      <c r="AO21" s="654"/>
      <c r="AP21" s="666" t="s">
        <v>279</v>
      </c>
      <c r="AQ21" s="667"/>
      <c r="AR21" s="667"/>
      <c r="AS21" s="667"/>
      <c r="AT21" s="667"/>
      <c r="AU21" s="667"/>
      <c r="AV21" s="667"/>
      <c r="AW21" s="667"/>
      <c r="AX21" s="667"/>
      <c r="AY21" s="667"/>
      <c r="AZ21" s="667"/>
      <c r="BA21" s="667"/>
      <c r="BB21" s="667"/>
      <c r="BC21" s="667"/>
      <c r="BD21" s="667"/>
      <c r="BE21" s="667"/>
      <c r="BF21" s="668"/>
      <c r="BG21" s="647" t="s">
        <v>129</v>
      </c>
      <c r="BH21" s="648"/>
      <c r="BI21" s="648"/>
      <c r="BJ21" s="648"/>
      <c r="BK21" s="648"/>
      <c r="BL21" s="648"/>
      <c r="BM21" s="648"/>
      <c r="BN21" s="649"/>
      <c r="BO21" s="650" t="s">
        <v>129</v>
      </c>
      <c r="BP21" s="650"/>
      <c r="BQ21" s="650"/>
      <c r="BR21" s="650"/>
      <c r="BS21" s="656" t="s">
        <v>129</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x14ac:dyDescent="0.15">
      <c r="B22" s="644" t="s">
        <v>280</v>
      </c>
      <c r="C22" s="645"/>
      <c r="D22" s="645"/>
      <c r="E22" s="645"/>
      <c r="F22" s="645"/>
      <c r="G22" s="645"/>
      <c r="H22" s="645"/>
      <c r="I22" s="645"/>
      <c r="J22" s="645"/>
      <c r="K22" s="645"/>
      <c r="L22" s="645"/>
      <c r="M22" s="645"/>
      <c r="N22" s="645"/>
      <c r="O22" s="645"/>
      <c r="P22" s="645"/>
      <c r="Q22" s="646"/>
      <c r="R22" s="647">
        <v>1830394</v>
      </c>
      <c r="S22" s="648"/>
      <c r="T22" s="648"/>
      <c r="U22" s="648"/>
      <c r="V22" s="648"/>
      <c r="W22" s="648"/>
      <c r="X22" s="648"/>
      <c r="Y22" s="649"/>
      <c r="Z22" s="650">
        <v>38.200000000000003</v>
      </c>
      <c r="AA22" s="650"/>
      <c r="AB22" s="650"/>
      <c r="AC22" s="650"/>
      <c r="AD22" s="651">
        <v>1632449</v>
      </c>
      <c r="AE22" s="651"/>
      <c r="AF22" s="651"/>
      <c r="AG22" s="651"/>
      <c r="AH22" s="651"/>
      <c r="AI22" s="651"/>
      <c r="AJ22" s="651"/>
      <c r="AK22" s="651"/>
      <c r="AL22" s="652">
        <v>65.400000000000006</v>
      </c>
      <c r="AM22" s="653"/>
      <c r="AN22" s="653"/>
      <c r="AO22" s="654"/>
      <c r="AP22" s="666" t="s">
        <v>281</v>
      </c>
      <c r="AQ22" s="667"/>
      <c r="AR22" s="667"/>
      <c r="AS22" s="667"/>
      <c r="AT22" s="667"/>
      <c r="AU22" s="667"/>
      <c r="AV22" s="667"/>
      <c r="AW22" s="667"/>
      <c r="AX22" s="667"/>
      <c r="AY22" s="667"/>
      <c r="AZ22" s="667"/>
      <c r="BA22" s="667"/>
      <c r="BB22" s="667"/>
      <c r="BC22" s="667"/>
      <c r="BD22" s="667"/>
      <c r="BE22" s="667"/>
      <c r="BF22" s="668"/>
      <c r="BG22" s="647" t="s">
        <v>129</v>
      </c>
      <c r="BH22" s="648"/>
      <c r="BI22" s="648"/>
      <c r="BJ22" s="648"/>
      <c r="BK22" s="648"/>
      <c r="BL22" s="648"/>
      <c r="BM22" s="648"/>
      <c r="BN22" s="649"/>
      <c r="BO22" s="650" t="s">
        <v>129</v>
      </c>
      <c r="BP22" s="650"/>
      <c r="BQ22" s="650"/>
      <c r="BR22" s="650"/>
      <c r="BS22" s="656" t="s">
        <v>240</v>
      </c>
      <c r="BT22" s="648"/>
      <c r="BU22" s="648"/>
      <c r="BV22" s="648"/>
      <c r="BW22" s="648"/>
      <c r="BX22" s="648"/>
      <c r="BY22" s="648"/>
      <c r="BZ22" s="648"/>
      <c r="CA22" s="648"/>
      <c r="CB22" s="657"/>
      <c r="CD22" s="629" t="s">
        <v>282</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283</v>
      </c>
      <c r="C23" s="645"/>
      <c r="D23" s="645"/>
      <c r="E23" s="645"/>
      <c r="F23" s="645"/>
      <c r="G23" s="645"/>
      <c r="H23" s="645"/>
      <c r="I23" s="645"/>
      <c r="J23" s="645"/>
      <c r="K23" s="645"/>
      <c r="L23" s="645"/>
      <c r="M23" s="645"/>
      <c r="N23" s="645"/>
      <c r="O23" s="645"/>
      <c r="P23" s="645"/>
      <c r="Q23" s="646"/>
      <c r="R23" s="647">
        <v>1632449</v>
      </c>
      <c r="S23" s="648"/>
      <c r="T23" s="648"/>
      <c r="U23" s="648"/>
      <c r="V23" s="648"/>
      <c r="W23" s="648"/>
      <c r="X23" s="648"/>
      <c r="Y23" s="649"/>
      <c r="Z23" s="650">
        <v>34</v>
      </c>
      <c r="AA23" s="650"/>
      <c r="AB23" s="650"/>
      <c r="AC23" s="650"/>
      <c r="AD23" s="651">
        <v>1632449</v>
      </c>
      <c r="AE23" s="651"/>
      <c r="AF23" s="651"/>
      <c r="AG23" s="651"/>
      <c r="AH23" s="651"/>
      <c r="AI23" s="651"/>
      <c r="AJ23" s="651"/>
      <c r="AK23" s="651"/>
      <c r="AL23" s="652">
        <v>65.400000000000006</v>
      </c>
      <c r="AM23" s="653"/>
      <c r="AN23" s="653"/>
      <c r="AO23" s="654"/>
      <c r="AP23" s="666" t="s">
        <v>284</v>
      </c>
      <c r="AQ23" s="667"/>
      <c r="AR23" s="667"/>
      <c r="AS23" s="667"/>
      <c r="AT23" s="667"/>
      <c r="AU23" s="667"/>
      <c r="AV23" s="667"/>
      <c r="AW23" s="667"/>
      <c r="AX23" s="667"/>
      <c r="AY23" s="667"/>
      <c r="AZ23" s="667"/>
      <c r="BA23" s="667"/>
      <c r="BB23" s="667"/>
      <c r="BC23" s="667"/>
      <c r="BD23" s="667"/>
      <c r="BE23" s="667"/>
      <c r="BF23" s="668"/>
      <c r="BG23" s="647" t="s">
        <v>129</v>
      </c>
      <c r="BH23" s="648"/>
      <c r="BI23" s="648"/>
      <c r="BJ23" s="648"/>
      <c r="BK23" s="648"/>
      <c r="BL23" s="648"/>
      <c r="BM23" s="648"/>
      <c r="BN23" s="649"/>
      <c r="BO23" s="650" t="s">
        <v>129</v>
      </c>
      <c r="BP23" s="650"/>
      <c r="BQ23" s="650"/>
      <c r="BR23" s="650"/>
      <c r="BS23" s="656" t="s">
        <v>129</v>
      </c>
      <c r="BT23" s="648"/>
      <c r="BU23" s="648"/>
      <c r="BV23" s="648"/>
      <c r="BW23" s="648"/>
      <c r="BX23" s="648"/>
      <c r="BY23" s="648"/>
      <c r="BZ23" s="648"/>
      <c r="CA23" s="648"/>
      <c r="CB23" s="657"/>
      <c r="CD23" s="629" t="s">
        <v>223</v>
      </c>
      <c r="CE23" s="630"/>
      <c r="CF23" s="630"/>
      <c r="CG23" s="630"/>
      <c r="CH23" s="630"/>
      <c r="CI23" s="630"/>
      <c r="CJ23" s="630"/>
      <c r="CK23" s="630"/>
      <c r="CL23" s="630"/>
      <c r="CM23" s="630"/>
      <c r="CN23" s="630"/>
      <c r="CO23" s="630"/>
      <c r="CP23" s="630"/>
      <c r="CQ23" s="631"/>
      <c r="CR23" s="629" t="s">
        <v>285</v>
      </c>
      <c r="CS23" s="630"/>
      <c r="CT23" s="630"/>
      <c r="CU23" s="630"/>
      <c r="CV23" s="630"/>
      <c r="CW23" s="630"/>
      <c r="CX23" s="630"/>
      <c r="CY23" s="631"/>
      <c r="CZ23" s="629" t="s">
        <v>286</v>
      </c>
      <c r="DA23" s="630"/>
      <c r="DB23" s="630"/>
      <c r="DC23" s="631"/>
      <c r="DD23" s="629" t="s">
        <v>287</v>
      </c>
      <c r="DE23" s="630"/>
      <c r="DF23" s="630"/>
      <c r="DG23" s="630"/>
      <c r="DH23" s="630"/>
      <c r="DI23" s="630"/>
      <c r="DJ23" s="630"/>
      <c r="DK23" s="631"/>
      <c r="DL23" s="680" t="s">
        <v>288</v>
      </c>
      <c r="DM23" s="681"/>
      <c r="DN23" s="681"/>
      <c r="DO23" s="681"/>
      <c r="DP23" s="681"/>
      <c r="DQ23" s="681"/>
      <c r="DR23" s="681"/>
      <c r="DS23" s="681"/>
      <c r="DT23" s="681"/>
      <c r="DU23" s="681"/>
      <c r="DV23" s="682"/>
      <c r="DW23" s="629" t="s">
        <v>289</v>
      </c>
      <c r="DX23" s="630"/>
      <c r="DY23" s="630"/>
      <c r="DZ23" s="630"/>
      <c r="EA23" s="630"/>
      <c r="EB23" s="630"/>
      <c r="EC23" s="631"/>
    </row>
    <row r="24" spans="2:133" ht="11.25" customHeight="1" x14ac:dyDescent="0.15">
      <c r="B24" s="644" t="s">
        <v>290</v>
      </c>
      <c r="C24" s="645"/>
      <c r="D24" s="645"/>
      <c r="E24" s="645"/>
      <c r="F24" s="645"/>
      <c r="G24" s="645"/>
      <c r="H24" s="645"/>
      <c r="I24" s="645"/>
      <c r="J24" s="645"/>
      <c r="K24" s="645"/>
      <c r="L24" s="645"/>
      <c r="M24" s="645"/>
      <c r="N24" s="645"/>
      <c r="O24" s="645"/>
      <c r="P24" s="645"/>
      <c r="Q24" s="646"/>
      <c r="R24" s="647">
        <v>197945</v>
      </c>
      <c r="S24" s="648"/>
      <c r="T24" s="648"/>
      <c r="U24" s="648"/>
      <c r="V24" s="648"/>
      <c r="W24" s="648"/>
      <c r="X24" s="648"/>
      <c r="Y24" s="649"/>
      <c r="Z24" s="650">
        <v>4.0999999999999996</v>
      </c>
      <c r="AA24" s="650"/>
      <c r="AB24" s="650"/>
      <c r="AC24" s="650"/>
      <c r="AD24" s="651" t="s">
        <v>129</v>
      </c>
      <c r="AE24" s="651"/>
      <c r="AF24" s="651"/>
      <c r="AG24" s="651"/>
      <c r="AH24" s="651"/>
      <c r="AI24" s="651"/>
      <c r="AJ24" s="651"/>
      <c r="AK24" s="651"/>
      <c r="AL24" s="652" t="s">
        <v>129</v>
      </c>
      <c r="AM24" s="653"/>
      <c r="AN24" s="653"/>
      <c r="AO24" s="654"/>
      <c r="AP24" s="666" t="s">
        <v>291</v>
      </c>
      <c r="AQ24" s="667"/>
      <c r="AR24" s="667"/>
      <c r="AS24" s="667"/>
      <c r="AT24" s="667"/>
      <c r="AU24" s="667"/>
      <c r="AV24" s="667"/>
      <c r="AW24" s="667"/>
      <c r="AX24" s="667"/>
      <c r="AY24" s="667"/>
      <c r="AZ24" s="667"/>
      <c r="BA24" s="667"/>
      <c r="BB24" s="667"/>
      <c r="BC24" s="667"/>
      <c r="BD24" s="667"/>
      <c r="BE24" s="667"/>
      <c r="BF24" s="668"/>
      <c r="BG24" s="647" t="s">
        <v>240</v>
      </c>
      <c r="BH24" s="648"/>
      <c r="BI24" s="648"/>
      <c r="BJ24" s="648"/>
      <c r="BK24" s="648"/>
      <c r="BL24" s="648"/>
      <c r="BM24" s="648"/>
      <c r="BN24" s="649"/>
      <c r="BO24" s="650" t="s">
        <v>240</v>
      </c>
      <c r="BP24" s="650"/>
      <c r="BQ24" s="650"/>
      <c r="BR24" s="650"/>
      <c r="BS24" s="656" t="s">
        <v>129</v>
      </c>
      <c r="BT24" s="648"/>
      <c r="BU24" s="648"/>
      <c r="BV24" s="648"/>
      <c r="BW24" s="648"/>
      <c r="BX24" s="648"/>
      <c r="BY24" s="648"/>
      <c r="BZ24" s="648"/>
      <c r="CA24" s="648"/>
      <c r="CB24" s="657"/>
      <c r="CD24" s="658" t="s">
        <v>292</v>
      </c>
      <c r="CE24" s="659"/>
      <c r="CF24" s="659"/>
      <c r="CG24" s="659"/>
      <c r="CH24" s="659"/>
      <c r="CI24" s="659"/>
      <c r="CJ24" s="659"/>
      <c r="CK24" s="659"/>
      <c r="CL24" s="659"/>
      <c r="CM24" s="659"/>
      <c r="CN24" s="659"/>
      <c r="CO24" s="659"/>
      <c r="CP24" s="659"/>
      <c r="CQ24" s="660"/>
      <c r="CR24" s="636">
        <v>1320822</v>
      </c>
      <c r="CS24" s="637"/>
      <c r="CT24" s="637"/>
      <c r="CU24" s="637"/>
      <c r="CV24" s="637"/>
      <c r="CW24" s="637"/>
      <c r="CX24" s="637"/>
      <c r="CY24" s="638"/>
      <c r="CZ24" s="641">
        <v>28.7</v>
      </c>
      <c r="DA24" s="642"/>
      <c r="DB24" s="642"/>
      <c r="DC24" s="661"/>
      <c r="DD24" s="683">
        <v>1043509</v>
      </c>
      <c r="DE24" s="637"/>
      <c r="DF24" s="637"/>
      <c r="DG24" s="637"/>
      <c r="DH24" s="637"/>
      <c r="DI24" s="637"/>
      <c r="DJ24" s="637"/>
      <c r="DK24" s="638"/>
      <c r="DL24" s="683">
        <v>1018582</v>
      </c>
      <c r="DM24" s="637"/>
      <c r="DN24" s="637"/>
      <c r="DO24" s="637"/>
      <c r="DP24" s="637"/>
      <c r="DQ24" s="637"/>
      <c r="DR24" s="637"/>
      <c r="DS24" s="637"/>
      <c r="DT24" s="637"/>
      <c r="DU24" s="637"/>
      <c r="DV24" s="638"/>
      <c r="DW24" s="641">
        <v>39.299999999999997</v>
      </c>
      <c r="DX24" s="642"/>
      <c r="DY24" s="642"/>
      <c r="DZ24" s="642"/>
      <c r="EA24" s="642"/>
      <c r="EB24" s="642"/>
      <c r="EC24" s="643"/>
    </row>
    <row r="25" spans="2:133" ht="11.25" customHeight="1" x14ac:dyDescent="0.15">
      <c r="B25" s="644" t="s">
        <v>293</v>
      </c>
      <c r="C25" s="645"/>
      <c r="D25" s="645"/>
      <c r="E25" s="645"/>
      <c r="F25" s="645"/>
      <c r="G25" s="645"/>
      <c r="H25" s="645"/>
      <c r="I25" s="645"/>
      <c r="J25" s="645"/>
      <c r="K25" s="645"/>
      <c r="L25" s="645"/>
      <c r="M25" s="645"/>
      <c r="N25" s="645"/>
      <c r="O25" s="645"/>
      <c r="P25" s="645"/>
      <c r="Q25" s="646"/>
      <c r="R25" s="647" t="s">
        <v>129</v>
      </c>
      <c r="S25" s="648"/>
      <c r="T25" s="648"/>
      <c r="U25" s="648"/>
      <c r="V25" s="648"/>
      <c r="W25" s="648"/>
      <c r="X25" s="648"/>
      <c r="Y25" s="649"/>
      <c r="Z25" s="650" t="s">
        <v>129</v>
      </c>
      <c r="AA25" s="650"/>
      <c r="AB25" s="650"/>
      <c r="AC25" s="650"/>
      <c r="AD25" s="651" t="s">
        <v>240</v>
      </c>
      <c r="AE25" s="651"/>
      <c r="AF25" s="651"/>
      <c r="AG25" s="651"/>
      <c r="AH25" s="651"/>
      <c r="AI25" s="651"/>
      <c r="AJ25" s="651"/>
      <c r="AK25" s="651"/>
      <c r="AL25" s="652" t="s">
        <v>129</v>
      </c>
      <c r="AM25" s="653"/>
      <c r="AN25" s="653"/>
      <c r="AO25" s="654"/>
      <c r="AP25" s="666" t="s">
        <v>294</v>
      </c>
      <c r="AQ25" s="667"/>
      <c r="AR25" s="667"/>
      <c r="AS25" s="667"/>
      <c r="AT25" s="667"/>
      <c r="AU25" s="667"/>
      <c r="AV25" s="667"/>
      <c r="AW25" s="667"/>
      <c r="AX25" s="667"/>
      <c r="AY25" s="667"/>
      <c r="AZ25" s="667"/>
      <c r="BA25" s="667"/>
      <c r="BB25" s="667"/>
      <c r="BC25" s="667"/>
      <c r="BD25" s="667"/>
      <c r="BE25" s="667"/>
      <c r="BF25" s="668"/>
      <c r="BG25" s="647" t="s">
        <v>129</v>
      </c>
      <c r="BH25" s="648"/>
      <c r="BI25" s="648"/>
      <c r="BJ25" s="648"/>
      <c r="BK25" s="648"/>
      <c r="BL25" s="648"/>
      <c r="BM25" s="648"/>
      <c r="BN25" s="649"/>
      <c r="BO25" s="650" t="s">
        <v>129</v>
      </c>
      <c r="BP25" s="650"/>
      <c r="BQ25" s="650"/>
      <c r="BR25" s="650"/>
      <c r="BS25" s="656" t="s">
        <v>129</v>
      </c>
      <c r="BT25" s="648"/>
      <c r="BU25" s="648"/>
      <c r="BV25" s="648"/>
      <c r="BW25" s="648"/>
      <c r="BX25" s="648"/>
      <c r="BY25" s="648"/>
      <c r="BZ25" s="648"/>
      <c r="CA25" s="648"/>
      <c r="CB25" s="657"/>
      <c r="CD25" s="662" t="s">
        <v>295</v>
      </c>
      <c r="CE25" s="663"/>
      <c r="CF25" s="663"/>
      <c r="CG25" s="663"/>
      <c r="CH25" s="663"/>
      <c r="CI25" s="663"/>
      <c r="CJ25" s="663"/>
      <c r="CK25" s="663"/>
      <c r="CL25" s="663"/>
      <c r="CM25" s="663"/>
      <c r="CN25" s="663"/>
      <c r="CO25" s="663"/>
      <c r="CP25" s="663"/>
      <c r="CQ25" s="664"/>
      <c r="CR25" s="647">
        <v>536421</v>
      </c>
      <c r="CS25" s="672"/>
      <c r="CT25" s="672"/>
      <c r="CU25" s="672"/>
      <c r="CV25" s="672"/>
      <c r="CW25" s="672"/>
      <c r="CX25" s="672"/>
      <c r="CY25" s="673"/>
      <c r="CZ25" s="652">
        <v>11.7</v>
      </c>
      <c r="DA25" s="684"/>
      <c r="DB25" s="684"/>
      <c r="DC25" s="686"/>
      <c r="DD25" s="656">
        <v>501830</v>
      </c>
      <c r="DE25" s="672"/>
      <c r="DF25" s="672"/>
      <c r="DG25" s="672"/>
      <c r="DH25" s="672"/>
      <c r="DI25" s="672"/>
      <c r="DJ25" s="672"/>
      <c r="DK25" s="673"/>
      <c r="DL25" s="656">
        <v>499053</v>
      </c>
      <c r="DM25" s="672"/>
      <c r="DN25" s="672"/>
      <c r="DO25" s="672"/>
      <c r="DP25" s="672"/>
      <c r="DQ25" s="672"/>
      <c r="DR25" s="672"/>
      <c r="DS25" s="672"/>
      <c r="DT25" s="672"/>
      <c r="DU25" s="672"/>
      <c r="DV25" s="673"/>
      <c r="DW25" s="652">
        <v>19.3</v>
      </c>
      <c r="DX25" s="684"/>
      <c r="DY25" s="684"/>
      <c r="DZ25" s="684"/>
      <c r="EA25" s="684"/>
      <c r="EB25" s="684"/>
      <c r="EC25" s="685"/>
    </row>
    <row r="26" spans="2:133" ht="11.25" customHeight="1" x14ac:dyDescent="0.15">
      <c r="B26" s="644" t="s">
        <v>296</v>
      </c>
      <c r="C26" s="645"/>
      <c r="D26" s="645"/>
      <c r="E26" s="645"/>
      <c r="F26" s="645"/>
      <c r="G26" s="645"/>
      <c r="H26" s="645"/>
      <c r="I26" s="645"/>
      <c r="J26" s="645"/>
      <c r="K26" s="645"/>
      <c r="L26" s="645"/>
      <c r="M26" s="645"/>
      <c r="N26" s="645"/>
      <c r="O26" s="645"/>
      <c r="P26" s="645"/>
      <c r="Q26" s="646"/>
      <c r="R26" s="647">
        <v>2683920</v>
      </c>
      <c r="S26" s="648"/>
      <c r="T26" s="648"/>
      <c r="U26" s="648"/>
      <c r="V26" s="648"/>
      <c r="W26" s="648"/>
      <c r="X26" s="648"/>
      <c r="Y26" s="649"/>
      <c r="Z26" s="650">
        <v>56</v>
      </c>
      <c r="AA26" s="650"/>
      <c r="AB26" s="650"/>
      <c r="AC26" s="650"/>
      <c r="AD26" s="651">
        <v>2485975</v>
      </c>
      <c r="AE26" s="651"/>
      <c r="AF26" s="651"/>
      <c r="AG26" s="651"/>
      <c r="AH26" s="651"/>
      <c r="AI26" s="651"/>
      <c r="AJ26" s="651"/>
      <c r="AK26" s="651"/>
      <c r="AL26" s="652">
        <v>99.6</v>
      </c>
      <c r="AM26" s="653"/>
      <c r="AN26" s="653"/>
      <c r="AO26" s="654"/>
      <c r="AP26" s="666" t="s">
        <v>297</v>
      </c>
      <c r="AQ26" s="687"/>
      <c r="AR26" s="687"/>
      <c r="AS26" s="687"/>
      <c r="AT26" s="687"/>
      <c r="AU26" s="687"/>
      <c r="AV26" s="687"/>
      <c r="AW26" s="687"/>
      <c r="AX26" s="687"/>
      <c r="AY26" s="687"/>
      <c r="AZ26" s="687"/>
      <c r="BA26" s="687"/>
      <c r="BB26" s="687"/>
      <c r="BC26" s="687"/>
      <c r="BD26" s="687"/>
      <c r="BE26" s="687"/>
      <c r="BF26" s="668"/>
      <c r="BG26" s="647" t="s">
        <v>129</v>
      </c>
      <c r="BH26" s="648"/>
      <c r="BI26" s="648"/>
      <c r="BJ26" s="648"/>
      <c r="BK26" s="648"/>
      <c r="BL26" s="648"/>
      <c r="BM26" s="648"/>
      <c r="BN26" s="649"/>
      <c r="BO26" s="650" t="s">
        <v>129</v>
      </c>
      <c r="BP26" s="650"/>
      <c r="BQ26" s="650"/>
      <c r="BR26" s="650"/>
      <c r="BS26" s="656" t="s">
        <v>129</v>
      </c>
      <c r="BT26" s="648"/>
      <c r="BU26" s="648"/>
      <c r="BV26" s="648"/>
      <c r="BW26" s="648"/>
      <c r="BX26" s="648"/>
      <c r="BY26" s="648"/>
      <c r="BZ26" s="648"/>
      <c r="CA26" s="648"/>
      <c r="CB26" s="657"/>
      <c r="CD26" s="662" t="s">
        <v>298</v>
      </c>
      <c r="CE26" s="663"/>
      <c r="CF26" s="663"/>
      <c r="CG26" s="663"/>
      <c r="CH26" s="663"/>
      <c r="CI26" s="663"/>
      <c r="CJ26" s="663"/>
      <c r="CK26" s="663"/>
      <c r="CL26" s="663"/>
      <c r="CM26" s="663"/>
      <c r="CN26" s="663"/>
      <c r="CO26" s="663"/>
      <c r="CP26" s="663"/>
      <c r="CQ26" s="664"/>
      <c r="CR26" s="647">
        <v>290044</v>
      </c>
      <c r="CS26" s="648"/>
      <c r="CT26" s="648"/>
      <c r="CU26" s="648"/>
      <c r="CV26" s="648"/>
      <c r="CW26" s="648"/>
      <c r="CX26" s="648"/>
      <c r="CY26" s="649"/>
      <c r="CZ26" s="652">
        <v>6.3</v>
      </c>
      <c r="DA26" s="684"/>
      <c r="DB26" s="684"/>
      <c r="DC26" s="686"/>
      <c r="DD26" s="656">
        <v>265124</v>
      </c>
      <c r="DE26" s="648"/>
      <c r="DF26" s="648"/>
      <c r="DG26" s="648"/>
      <c r="DH26" s="648"/>
      <c r="DI26" s="648"/>
      <c r="DJ26" s="648"/>
      <c r="DK26" s="649"/>
      <c r="DL26" s="656" t="s">
        <v>129</v>
      </c>
      <c r="DM26" s="648"/>
      <c r="DN26" s="648"/>
      <c r="DO26" s="648"/>
      <c r="DP26" s="648"/>
      <c r="DQ26" s="648"/>
      <c r="DR26" s="648"/>
      <c r="DS26" s="648"/>
      <c r="DT26" s="648"/>
      <c r="DU26" s="648"/>
      <c r="DV26" s="649"/>
      <c r="DW26" s="652" t="s">
        <v>129</v>
      </c>
      <c r="DX26" s="684"/>
      <c r="DY26" s="684"/>
      <c r="DZ26" s="684"/>
      <c r="EA26" s="684"/>
      <c r="EB26" s="684"/>
      <c r="EC26" s="685"/>
    </row>
    <row r="27" spans="2:133" ht="11.25" customHeight="1" x14ac:dyDescent="0.15">
      <c r="B27" s="644" t="s">
        <v>299</v>
      </c>
      <c r="C27" s="645"/>
      <c r="D27" s="645"/>
      <c r="E27" s="645"/>
      <c r="F27" s="645"/>
      <c r="G27" s="645"/>
      <c r="H27" s="645"/>
      <c r="I27" s="645"/>
      <c r="J27" s="645"/>
      <c r="K27" s="645"/>
      <c r="L27" s="645"/>
      <c r="M27" s="645"/>
      <c r="N27" s="645"/>
      <c r="O27" s="645"/>
      <c r="P27" s="645"/>
      <c r="Q27" s="646"/>
      <c r="R27" s="647" t="s">
        <v>240</v>
      </c>
      <c r="S27" s="648"/>
      <c r="T27" s="648"/>
      <c r="U27" s="648"/>
      <c r="V27" s="648"/>
      <c r="W27" s="648"/>
      <c r="X27" s="648"/>
      <c r="Y27" s="649"/>
      <c r="Z27" s="650" t="s">
        <v>240</v>
      </c>
      <c r="AA27" s="650"/>
      <c r="AB27" s="650"/>
      <c r="AC27" s="650"/>
      <c r="AD27" s="651" t="s">
        <v>129</v>
      </c>
      <c r="AE27" s="651"/>
      <c r="AF27" s="651"/>
      <c r="AG27" s="651"/>
      <c r="AH27" s="651"/>
      <c r="AI27" s="651"/>
      <c r="AJ27" s="651"/>
      <c r="AK27" s="651"/>
      <c r="AL27" s="652" t="s">
        <v>129</v>
      </c>
      <c r="AM27" s="653"/>
      <c r="AN27" s="653"/>
      <c r="AO27" s="654"/>
      <c r="AP27" s="644" t="s">
        <v>300</v>
      </c>
      <c r="AQ27" s="645"/>
      <c r="AR27" s="645"/>
      <c r="AS27" s="645"/>
      <c r="AT27" s="645"/>
      <c r="AU27" s="645"/>
      <c r="AV27" s="645"/>
      <c r="AW27" s="645"/>
      <c r="AX27" s="645"/>
      <c r="AY27" s="645"/>
      <c r="AZ27" s="645"/>
      <c r="BA27" s="645"/>
      <c r="BB27" s="645"/>
      <c r="BC27" s="645"/>
      <c r="BD27" s="645"/>
      <c r="BE27" s="645"/>
      <c r="BF27" s="646"/>
      <c r="BG27" s="647">
        <v>686956</v>
      </c>
      <c r="BH27" s="648"/>
      <c r="BI27" s="648"/>
      <c r="BJ27" s="648"/>
      <c r="BK27" s="648"/>
      <c r="BL27" s="648"/>
      <c r="BM27" s="648"/>
      <c r="BN27" s="649"/>
      <c r="BO27" s="650">
        <v>100</v>
      </c>
      <c r="BP27" s="650"/>
      <c r="BQ27" s="650"/>
      <c r="BR27" s="650"/>
      <c r="BS27" s="656" t="s">
        <v>240</v>
      </c>
      <c r="BT27" s="648"/>
      <c r="BU27" s="648"/>
      <c r="BV27" s="648"/>
      <c r="BW27" s="648"/>
      <c r="BX27" s="648"/>
      <c r="BY27" s="648"/>
      <c r="BZ27" s="648"/>
      <c r="CA27" s="648"/>
      <c r="CB27" s="657"/>
      <c r="CD27" s="662" t="s">
        <v>301</v>
      </c>
      <c r="CE27" s="663"/>
      <c r="CF27" s="663"/>
      <c r="CG27" s="663"/>
      <c r="CH27" s="663"/>
      <c r="CI27" s="663"/>
      <c r="CJ27" s="663"/>
      <c r="CK27" s="663"/>
      <c r="CL27" s="663"/>
      <c r="CM27" s="663"/>
      <c r="CN27" s="663"/>
      <c r="CO27" s="663"/>
      <c r="CP27" s="663"/>
      <c r="CQ27" s="664"/>
      <c r="CR27" s="647">
        <v>355742</v>
      </c>
      <c r="CS27" s="672"/>
      <c r="CT27" s="672"/>
      <c r="CU27" s="672"/>
      <c r="CV27" s="672"/>
      <c r="CW27" s="672"/>
      <c r="CX27" s="672"/>
      <c r="CY27" s="673"/>
      <c r="CZ27" s="652">
        <v>7.7</v>
      </c>
      <c r="DA27" s="684"/>
      <c r="DB27" s="684"/>
      <c r="DC27" s="686"/>
      <c r="DD27" s="656">
        <v>113020</v>
      </c>
      <c r="DE27" s="672"/>
      <c r="DF27" s="672"/>
      <c r="DG27" s="672"/>
      <c r="DH27" s="672"/>
      <c r="DI27" s="672"/>
      <c r="DJ27" s="672"/>
      <c r="DK27" s="673"/>
      <c r="DL27" s="656">
        <v>90870</v>
      </c>
      <c r="DM27" s="672"/>
      <c r="DN27" s="672"/>
      <c r="DO27" s="672"/>
      <c r="DP27" s="672"/>
      <c r="DQ27" s="672"/>
      <c r="DR27" s="672"/>
      <c r="DS27" s="672"/>
      <c r="DT27" s="672"/>
      <c r="DU27" s="672"/>
      <c r="DV27" s="673"/>
      <c r="DW27" s="652">
        <v>3.5</v>
      </c>
      <c r="DX27" s="684"/>
      <c r="DY27" s="684"/>
      <c r="DZ27" s="684"/>
      <c r="EA27" s="684"/>
      <c r="EB27" s="684"/>
      <c r="EC27" s="685"/>
    </row>
    <row r="28" spans="2:133" ht="11.25" customHeight="1" x14ac:dyDescent="0.15">
      <c r="B28" s="644" t="s">
        <v>302</v>
      </c>
      <c r="C28" s="645"/>
      <c r="D28" s="645"/>
      <c r="E28" s="645"/>
      <c r="F28" s="645"/>
      <c r="G28" s="645"/>
      <c r="H28" s="645"/>
      <c r="I28" s="645"/>
      <c r="J28" s="645"/>
      <c r="K28" s="645"/>
      <c r="L28" s="645"/>
      <c r="M28" s="645"/>
      <c r="N28" s="645"/>
      <c r="O28" s="645"/>
      <c r="P28" s="645"/>
      <c r="Q28" s="646"/>
      <c r="R28" s="647">
        <v>4665</v>
      </c>
      <c r="S28" s="648"/>
      <c r="T28" s="648"/>
      <c r="U28" s="648"/>
      <c r="V28" s="648"/>
      <c r="W28" s="648"/>
      <c r="X28" s="648"/>
      <c r="Y28" s="649"/>
      <c r="Z28" s="650">
        <v>0.1</v>
      </c>
      <c r="AA28" s="650"/>
      <c r="AB28" s="650"/>
      <c r="AC28" s="650"/>
      <c r="AD28" s="651" t="s">
        <v>240</v>
      </c>
      <c r="AE28" s="651"/>
      <c r="AF28" s="651"/>
      <c r="AG28" s="651"/>
      <c r="AH28" s="651"/>
      <c r="AI28" s="651"/>
      <c r="AJ28" s="651"/>
      <c r="AK28" s="651"/>
      <c r="AL28" s="652" t="s">
        <v>240</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303</v>
      </c>
      <c r="CE28" s="663"/>
      <c r="CF28" s="663"/>
      <c r="CG28" s="663"/>
      <c r="CH28" s="663"/>
      <c r="CI28" s="663"/>
      <c r="CJ28" s="663"/>
      <c r="CK28" s="663"/>
      <c r="CL28" s="663"/>
      <c r="CM28" s="663"/>
      <c r="CN28" s="663"/>
      <c r="CO28" s="663"/>
      <c r="CP28" s="663"/>
      <c r="CQ28" s="664"/>
      <c r="CR28" s="647">
        <v>428659</v>
      </c>
      <c r="CS28" s="648"/>
      <c r="CT28" s="648"/>
      <c r="CU28" s="648"/>
      <c r="CV28" s="648"/>
      <c r="CW28" s="648"/>
      <c r="CX28" s="648"/>
      <c r="CY28" s="649"/>
      <c r="CZ28" s="652">
        <v>9.3000000000000007</v>
      </c>
      <c r="DA28" s="684"/>
      <c r="DB28" s="684"/>
      <c r="DC28" s="686"/>
      <c r="DD28" s="656">
        <v>428659</v>
      </c>
      <c r="DE28" s="648"/>
      <c r="DF28" s="648"/>
      <c r="DG28" s="648"/>
      <c r="DH28" s="648"/>
      <c r="DI28" s="648"/>
      <c r="DJ28" s="648"/>
      <c r="DK28" s="649"/>
      <c r="DL28" s="656">
        <v>428659</v>
      </c>
      <c r="DM28" s="648"/>
      <c r="DN28" s="648"/>
      <c r="DO28" s="648"/>
      <c r="DP28" s="648"/>
      <c r="DQ28" s="648"/>
      <c r="DR28" s="648"/>
      <c r="DS28" s="648"/>
      <c r="DT28" s="648"/>
      <c r="DU28" s="648"/>
      <c r="DV28" s="649"/>
      <c r="DW28" s="652">
        <v>16.5</v>
      </c>
      <c r="DX28" s="684"/>
      <c r="DY28" s="684"/>
      <c r="DZ28" s="684"/>
      <c r="EA28" s="684"/>
      <c r="EB28" s="684"/>
      <c r="EC28" s="685"/>
    </row>
    <row r="29" spans="2:133" ht="11.25" customHeight="1" x14ac:dyDescent="0.15">
      <c r="B29" s="644" t="s">
        <v>304</v>
      </c>
      <c r="C29" s="645"/>
      <c r="D29" s="645"/>
      <c r="E29" s="645"/>
      <c r="F29" s="645"/>
      <c r="G29" s="645"/>
      <c r="H29" s="645"/>
      <c r="I29" s="645"/>
      <c r="J29" s="645"/>
      <c r="K29" s="645"/>
      <c r="L29" s="645"/>
      <c r="M29" s="645"/>
      <c r="N29" s="645"/>
      <c r="O29" s="645"/>
      <c r="P29" s="645"/>
      <c r="Q29" s="646"/>
      <c r="R29" s="647">
        <v>27576</v>
      </c>
      <c r="S29" s="648"/>
      <c r="T29" s="648"/>
      <c r="U29" s="648"/>
      <c r="V29" s="648"/>
      <c r="W29" s="648"/>
      <c r="X29" s="648"/>
      <c r="Y29" s="649"/>
      <c r="Z29" s="650">
        <v>0.6</v>
      </c>
      <c r="AA29" s="650"/>
      <c r="AB29" s="650"/>
      <c r="AC29" s="650"/>
      <c r="AD29" s="651" t="s">
        <v>129</v>
      </c>
      <c r="AE29" s="651"/>
      <c r="AF29" s="651"/>
      <c r="AG29" s="651"/>
      <c r="AH29" s="651"/>
      <c r="AI29" s="651"/>
      <c r="AJ29" s="651"/>
      <c r="AK29" s="651"/>
      <c r="AL29" s="652" t="s">
        <v>129</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305</v>
      </c>
      <c r="CE29" s="694"/>
      <c r="CF29" s="662" t="s">
        <v>306</v>
      </c>
      <c r="CG29" s="663"/>
      <c r="CH29" s="663"/>
      <c r="CI29" s="663"/>
      <c r="CJ29" s="663"/>
      <c r="CK29" s="663"/>
      <c r="CL29" s="663"/>
      <c r="CM29" s="663"/>
      <c r="CN29" s="663"/>
      <c r="CO29" s="663"/>
      <c r="CP29" s="663"/>
      <c r="CQ29" s="664"/>
      <c r="CR29" s="647">
        <v>428659</v>
      </c>
      <c r="CS29" s="672"/>
      <c r="CT29" s="672"/>
      <c r="CU29" s="672"/>
      <c r="CV29" s="672"/>
      <c r="CW29" s="672"/>
      <c r="CX29" s="672"/>
      <c r="CY29" s="673"/>
      <c r="CZ29" s="652">
        <v>9.3000000000000007</v>
      </c>
      <c r="DA29" s="684"/>
      <c r="DB29" s="684"/>
      <c r="DC29" s="686"/>
      <c r="DD29" s="656">
        <v>428659</v>
      </c>
      <c r="DE29" s="672"/>
      <c r="DF29" s="672"/>
      <c r="DG29" s="672"/>
      <c r="DH29" s="672"/>
      <c r="DI29" s="672"/>
      <c r="DJ29" s="672"/>
      <c r="DK29" s="673"/>
      <c r="DL29" s="656">
        <v>428659</v>
      </c>
      <c r="DM29" s="672"/>
      <c r="DN29" s="672"/>
      <c r="DO29" s="672"/>
      <c r="DP29" s="672"/>
      <c r="DQ29" s="672"/>
      <c r="DR29" s="672"/>
      <c r="DS29" s="672"/>
      <c r="DT29" s="672"/>
      <c r="DU29" s="672"/>
      <c r="DV29" s="673"/>
      <c r="DW29" s="652">
        <v>16.5</v>
      </c>
      <c r="DX29" s="684"/>
      <c r="DY29" s="684"/>
      <c r="DZ29" s="684"/>
      <c r="EA29" s="684"/>
      <c r="EB29" s="684"/>
      <c r="EC29" s="685"/>
    </row>
    <row r="30" spans="2:133" ht="11.25" customHeight="1" x14ac:dyDescent="0.15">
      <c r="B30" s="644" t="s">
        <v>307</v>
      </c>
      <c r="C30" s="645"/>
      <c r="D30" s="645"/>
      <c r="E30" s="645"/>
      <c r="F30" s="645"/>
      <c r="G30" s="645"/>
      <c r="H30" s="645"/>
      <c r="I30" s="645"/>
      <c r="J30" s="645"/>
      <c r="K30" s="645"/>
      <c r="L30" s="645"/>
      <c r="M30" s="645"/>
      <c r="N30" s="645"/>
      <c r="O30" s="645"/>
      <c r="P30" s="645"/>
      <c r="Q30" s="646"/>
      <c r="R30" s="647">
        <v>14532</v>
      </c>
      <c r="S30" s="648"/>
      <c r="T30" s="648"/>
      <c r="U30" s="648"/>
      <c r="V30" s="648"/>
      <c r="W30" s="648"/>
      <c r="X30" s="648"/>
      <c r="Y30" s="649"/>
      <c r="Z30" s="650">
        <v>0.3</v>
      </c>
      <c r="AA30" s="650"/>
      <c r="AB30" s="650"/>
      <c r="AC30" s="650"/>
      <c r="AD30" s="651" t="s">
        <v>129</v>
      </c>
      <c r="AE30" s="651"/>
      <c r="AF30" s="651"/>
      <c r="AG30" s="651"/>
      <c r="AH30" s="651"/>
      <c r="AI30" s="651"/>
      <c r="AJ30" s="651"/>
      <c r="AK30" s="651"/>
      <c r="AL30" s="652" t="s">
        <v>240</v>
      </c>
      <c r="AM30" s="653"/>
      <c r="AN30" s="653"/>
      <c r="AO30" s="654"/>
      <c r="AP30" s="626" t="s">
        <v>223</v>
      </c>
      <c r="AQ30" s="627"/>
      <c r="AR30" s="627"/>
      <c r="AS30" s="627"/>
      <c r="AT30" s="627"/>
      <c r="AU30" s="627"/>
      <c r="AV30" s="627"/>
      <c r="AW30" s="627"/>
      <c r="AX30" s="627"/>
      <c r="AY30" s="627"/>
      <c r="AZ30" s="627"/>
      <c r="BA30" s="627"/>
      <c r="BB30" s="627"/>
      <c r="BC30" s="627"/>
      <c r="BD30" s="627"/>
      <c r="BE30" s="627"/>
      <c r="BF30" s="628"/>
      <c r="BG30" s="626" t="s">
        <v>308</v>
      </c>
      <c r="BH30" s="691"/>
      <c r="BI30" s="691"/>
      <c r="BJ30" s="691"/>
      <c r="BK30" s="691"/>
      <c r="BL30" s="691"/>
      <c r="BM30" s="691"/>
      <c r="BN30" s="691"/>
      <c r="BO30" s="691"/>
      <c r="BP30" s="691"/>
      <c r="BQ30" s="692"/>
      <c r="BR30" s="626" t="s">
        <v>309</v>
      </c>
      <c r="BS30" s="691"/>
      <c r="BT30" s="691"/>
      <c r="BU30" s="691"/>
      <c r="BV30" s="691"/>
      <c r="BW30" s="691"/>
      <c r="BX30" s="691"/>
      <c r="BY30" s="691"/>
      <c r="BZ30" s="691"/>
      <c r="CA30" s="691"/>
      <c r="CB30" s="692"/>
      <c r="CD30" s="695"/>
      <c r="CE30" s="696"/>
      <c r="CF30" s="662" t="s">
        <v>310</v>
      </c>
      <c r="CG30" s="663"/>
      <c r="CH30" s="663"/>
      <c r="CI30" s="663"/>
      <c r="CJ30" s="663"/>
      <c r="CK30" s="663"/>
      <c r="CL30" s="663"/>
      <c r="CM30" s="663"/>
      <c r="CN30" s="663"/>
      <c r="CO30" s="663"/>
      <c r="CP30" s="663"/>
      <c r="CQ30" s="664"/>
      <c r="CR30" s="647">
        <v>409220</v>
      </c>
      <c r="CS30" s="648"/>
      <c r="CT30" s="648"/>
      <c r="CU30" s="648"/>
      <c r="CV30" s="648"/>
      <c r="CW30" s="648"/>
      <c r="CX30" s="648"/>
      <c r="CY30" s="649"/>
      <c r="CZ30" s="652">
        <v>8.9</v>
      </c>
      <c r="DA30" s="684"/>
      <c r="DB30" s="684"/>
      <c r="DC30" s="686"/>
      <c r="DD30" s="656">
        <v>409220</v>
      </c>
      <c r="DE30" s="648"/>
      <c r="DF30" s="648"/>
      <c r="DG30" s="648"/>
      <c r="DH30" s="648"/>
      <c r="DI30" s="648"/>
      <c r="DJ30" s="648"/>
      <c r="DK30" s="649"/>
      <c r="DL30" s="656">
        <v>409220</v>
      </c>
      <c r="DM30" s="648"/>
      <c r="DN30" s="648"/>
      <c r="DO30" s="648"/>
      <c r="DP30" s="648"/>
      <c r="DQ30" s="648"/>
      <c r="DR30" s="648"/>
      <c r="DS30" s="648"/>
      <c r="DT30" s="648"/>
      <c r="DU30" s="648"/>
      <c r="DV30" s="649"/>
      <c r="DW30" s="652">
        <v>15.8</v>
      </c>
      <c r="DX30" s="684"/>
      <c r="DY30" s="684"/>
      <c r="DZ30" s="684"/>
      <c r="EA30" s="684"/>
      <c r="EB30" s="684"/>
      <c r="EC30" s="685"/>
    </row>
    <row r="31" spans="2:133" ht="11.25" customHeight="1" x14ac:dyDescent="0.15">
      <c r="B31" s="644" t="s">
        <v>311</v>
      </c>
      <c r="C31" s="645"/>
      <c r="D31" s="645"/>
      <c r="E31" s="645"/>
      <c r="F31" s="645"/>
      <c r="G31" s="645"/>
      <c r="H31" s="645"/>
      <c r="I31" s="645"/>
      <c r="J31" s="645"/>
      <c r="K31" s="645"/>
      <c r="L31" s="645"/>
      <c r="M31" s="645"/>
      <c r="N31" s="645"/>
      <c r="O31" s="645"/>
      <c r="P31" s="645"/>
      <c r="Q31" s="646"/>
      <c r="R31" s="647">
        <v>1247166</v>
      </c>
      <c r="S31" s="648"/>
      <c r="T31" s="648"/>
      <c r="U31" s="648"/>
      <c r="V31" s="648"/>
      <c r="W31" s="648"/>
      <c r="X31" s="648"/>
      <c r="Y31" s="649"/>
      <c r="Z31" s="650">
        <v>26</v>
      </c>
      <c r="AA31" s="650"/>
      <c r="AB31" s="650"/>
      <c r="AC31" s="650"/>
      <c r="AD31" s="651" t="s">
        <v>129</v>
      </c>
      <c r="AE31" s="651"/>
      <c r="AF31" s="651"/>
      <c r="AG31" s="651"/>
      <c r="AH31" s="651"/>
      <c r="AI31" s="651"/>
      <c r="AJ31" s="651"/>
      <c r="AK31" s="651"/>
      <c r="AL31" s="652" t="s">
        <v>129</v>
      </c>
      <c r="AM31" s="653"/>
      <c r="AN31" s="653"/>
      <c r="AO31" s="654"/>
      <c r="AP31" s="704" t="s">
        <v>312</v>
      </c>
      <c r="AQ31" s="705"/>
      <c r="AR31" s="705"/>
      <c r="AS31" s="705"/>
      <c r="AT31" s="710" t="s">
        <v>313</v>
      </c>
      <c r="AU31" s="231"/>
      <c r="AV31" s="231"/>
      <c r="AW31" s="231"/>
      <c r="AX31" s="633" t="s">
        <v>189</v>
      </c>
      <c r="AY31" s="634"/>
      <c r="AZ31" s="634"/>
      <c r="BA31" s="634"/>
      <c r="BB31" s="634"/>
      <c r="BC31" s="634"/>
      <c r="BD31" s="634"/>
      <c r="BE31" s="634"/>
      <c r="BF31" s="635"/>
      <c r="BG31" s="703">
        <v>96.2</v>
      </c>
      <c r="BH31" s="699"/>
      <c r="BI31" s="699"/>
      <c r="BJ31" s="699"/>
      <c r="BK31" s="699"/>
      <c r="BL31" s="699"/>
      <c r="BM31" s="642">
        <v>95.8</v>
      </c>
      <c r="BN31" s="699"/>
      <c r="BO31" s="699"/>
      <c r="BP31" s="699"/>
      <c r="BQ31" s="700"/>
      <c r="BR31" s="703">
        <v>99.3</v>
      </c>
      <c r="BS31" s="699"/>
      <c r="BT31" s="699"/>
      <c r="BU31" s="699"/>
      <c r="BV31" s="699"/>
      <c r="BW31" s="699"/>
      <c r="BX31" s="642">
        <v>98.8</v>
      </c>
      <c r="BY31" s="699"/>
      <c r="BZ31" s="699"/>
      <c r="CA31" s="699"/>
      <c r="CB31" s="700"/>
      <c r="CD31" s="695"/>
      <c r="CE31" s="696"/>
      <c r="CF31" s="662" t="s">
        <v>314</v>
      </c>
      <c r="CG31" s="663"/>
      <c r="CH31" s="663"/>
      <c r="CI31" s="663"/>
      <c r="CJ31" s="663"/>
      <c r="CK31" s="663"/>
      <c r="CL31" s="663"/>
      <c r="CM31" s="663"/>
      <c r="CN31" s="663"/>
      <c r="CO31" s="663"/>
      <c r="CP31" s="663"/>
      <c r="CQ31" s="664"/>
      <c r="CR31" s="647">
        <v>19439</v>
      </c>
      <c r="CS31" s="672"/>
      <c r="CT31" s="672"/>
      <c r="CU31" s="672"/>
      <c r="CV31" s="672"/>
      <c r="CW31" s="672"/>
      <c r="CX31" s="672"/>
      <c r="CY31" s="673"/>
      <c r="CZ31" s="652">
        <v>0.4</v>
      </c>
      <c r="DA31" s="684"/>
      <c r="DB31" s="684"/>
      <c r="DC31" s="686"/>
      <c r="DD31" s="656">
        <v>19439</v>
      </c>
      <c r="DE31" s="672"/>
      <c r="DF31" s="672"/>
      <c r="DG31" s="672"/>
      <c r="DH31" s="672"/>
      <c r="DI31" s="672"/>
      <c r="DJ31" s="672"/>
      <c r="DK31" s="673"/>
      <c r="DL31" s="656">
        <v>19439</v>
      </c>
      <c r="DM31" s="672"/>
      <c r="DN31" s="672"/>
      <c r="DO31" s="672"/>
      <c r="DP31" s="672"/>
      <c r="DQ31" s="672"/>
      <c r="DR31" s="672"/>
      <c r="DS31" s="672"/>
      <c r="DT31" s="672"/>
      <c r="DU31" s="672"/>
      <c r="DV31" s="673"/>
      <c r="DW31" s="652">
        <v>0.8</v>
      </c>
      <c r="DX31" s="684"/>
      <c r="DY31" s="684"/>
      <c r="DZ31" s="684"/>
      <c r="EA31" s="684"/>
      <c r="EB31" s="684"/>
      <c r="EC31" s="685"/>
    </row>
    <row r="32" spans="2:133" ht="11.25" customHeight="1" x14ac:dyDescent="0.15">
      <c r="B32" s="714" t="s">
        <v>315</v>
      </c>
      <c r="C32" s="715"/>
      <c r="D32" s="715"/>
      <c r="E32" s="715"/>
      <c r="F32" s="715"/>
      <c r="G32" s="715"/>
      <c r="H32" s="715"/>
      <c r="I32" s="715"/>
      <c r="J32" s="715"/>
      <c r="K32" s="715"/>
      <c r="L32" s="715"/>
      <c r="M32" s="715"/>
      <c r="N32" s="715"/>
      <c r="O32" s="715"/>
      <c r="P32" s="715"/>
      <c r="Q32" s="716"/>
      <c r="R32" s="647" t="s">
        <v>240</v>
      </c>
      <c r="S32" s="648"/>
      <c r="T32" s="648"/>
      <c r="U32" s="648"/>
      <c r="V32" s="648"/>
      <c r="W32" s="648"/>
      <c r="X32" s="648"/>
      <c r="Y32" s="649"/>
      <c r="Z32" s="650" t="s">
        <v>138</v>
      </c>
      <c r="AA32" s="650"/>
      <c r="AB32" s="650"/>
      <c r="AC32" s="650"/>
      <c r="AD32" s="651" t="s">
        <v>240</v>
      </c>
      <c r="AE32" s="651"/>
      <c r="AF32" s="651"/>
      <c r="AG32" s="651"/>
      <c r="AH32" s="651"/>
      <c r="AI32" s="651"/>
      <c r="AJ32" s="651"/>
      <c r="AK32" s="651"/>
      <c r="AL32" s="652" t="s">
        <v>129</v>
      </c>
      <c r="AM32" s="653"/>
      <c r="AN32" s="653"/>
      <c r="AO32" s="654"/>
      <c r="AP32" s="706"/>
      <c r="AQ32" s="707"/>
      <c r="AR32" s="707"/>
      <c r="AS32" s="707"/>
      <c r="AT32" s="711"/>
      <c r="AU32" s="230" t="s">
        <v>316</v>
      </c>
      <c r="AV32" s="230"/>
      <c r="AW32" s="230"/>
      <c r="AX32" s="644" t="s">
        <v>317</v>
      </c>
      <c r="AY32" s="645"/>
      <c r="AZ32" s="645"/>
      <c r="BA32" s="645"/>
      <c r="BB32" s="645"/>
      <c r="BC32" s="645"/>
      <c r="BD32" s="645"/>
      <c r="BE32" s="645"/>
      <c r="BF32" s="646"/>
      <c r="BG32" s="713">
        <v>99.2</v>
      </c>
      <c r="BH32" s="672"/>
      <c r="BI32" s="672"/>
      <c r="BJ32" s="672"/>
      <c r="BK32" s="672"/>
      <c r="BL32" s="672"/>
      <c r="BM32" s="653">
        <v>98.8</v>
      </c>
      <c r="BN32" s="701"/>
      <c r="BO32" s="701"/>
      <c r="BP32" s="701"/>
      <c r="BQ32" s="702"/>
      <c r="BR32" s="713">
        <v>98.8</v>
      </c>
      <c r="BS32" s="672"/>
      <c r="BT32" s="672"/>
      <c r="BU32" s="672"/>
      <c r="BV32" s="672"/>
      <c r="BW32" s="672"/>
      <c r="BX32" s="653">
        <v>98.4</v>
      </c>
      <c r="BY32" s="701"/>
      <c r="BZ32" s="701"/>
      <c r="CA32" s="701"/>
      <c r="CB32" s="702"/>
      <c r="CD32" s="697"/>
      <c r="CE32" s="698"/>
      <c r="CF32" s="662" t="s">
        <v>318</v>
      </c>
      <c r="CG32" s="663"/>
      <c r="CH32" s="663"/>
      <c r="CI32" s="663"/>
      <c r="CJ32" s="663"/>
      <c r="CK32" s="663"/>
      <c r="CL32" s="663"/>
      <c r="CM32" s="663"/>
      <c r="CN32" s="663"/>
      <c r="CO32" s="663"/>
      <c r="CP32" s="663"/>
      <c r="CQ32" s="664"/>
      <c r="CR32" s="647" t="s">
        <v>129</v>
      </c>
      <c r="CS32" s="648"/>
      <c r="CT32" s="648"/>
      <c r="CU32" s="648"/>
      <c r="CV32" s="648"/>
      <c r="CW32" s="648"/>
      <c r="CX32" s="648"/>
      <c r="CY32" s="649"/>
      <c r="CZ32" s="652" t="s">
        <v>240</v>
      </c>
      <c r="DA32" s="684"/>
      <c r="DB32" s="684"/>
      <c r="DC32" s="686"/>
      <c r="DD32" s="656" t="s">
        <v>240</v>
      </c>
      <c r="DE32" s="648"/>
      <c r="DF32" s="648"/>
      <c r="DG32" s="648"/>
      <c r="DH32" s="648"/>
      <c r="DI32" s="648"/>
      <c r="DJ32" s="648"/>
      <c r="DK32" s="649"/>
      <c r="DL32" s="656" t="s">
        <v>240</v>
      </c>
      <c r="DM32" s="648"/>
      <c r="DN32" s="648"/>
      <c r="DO32" s="648"/>
      <c r="DP32" s="648"/>
      <c r="DQ32" s="648"/>
      <c r="DR32" s="648"/>
      <c r="DS32" s="648"/>
      <c r="DT32" s="648"/>
      <c r="DU32" s="648"/>
      <c r="DV32" s="649"/>
      <c r="DW32" s="652" t="s">
        <v>129</v>
      </c>
      <c r="DX32" s="684"/>
      <c r="DY32" s="684"/>
      <c r="DZ32" s="684"/>
      <c r="EA32" s="684"/>
      <c r="EB32" s="684"/>
      <c r="EC32" s="685"/>
    </row>
    <row r="33" spans="2:133" ht="11.25" customHeight="1" x14ac:dyDescent="0.15">
      <c r="B33" s="644" t="s">
        <v>319</v>
      </c>
      <c r="C33" s="645"/>
      <c r="D33" s="645"/>
      <c r="E33" s="645"/>
      <c r="F33" s="645"/>
      <c r="G33" s="645"/>
      <c r="H33" s="645"/>
      <c r="I33" s="645"/>
      <c r="J33" s="645"/>
      <c r="K33" s="645"/>
      <c r="L33" s="645"/>
      <c r="M33" s="645"/>
      <c r="N33" s="645"/>
      <c r="O33" s="645"/>
      <c r="P33" s="645"/>
      <c r="Q33" s="646"/>
      <c r="R33" s="647">
        <v>210331</v>
      </c>
      <c r="S33" s="648"/>
      <c r="T33" s="648"/>
      <c r="U33" s="648"/>
      <c r="V33" s="648"/>
      <c r="W33" s="648"/>
      <c r="X33" s="648"/>
      <c r="Y33" s="649"/>
      <c r="Z33" s="650">
        <v>4.4000000000000004</v>
      </c>
      <c r="AA33" s="650"/>
      <c r="AB33" s="650"/>
      <c r="AC33" s="650"/>
      <c r="AD33" s="651" t="s">
        <v>240</v>
      </c>
      <c r="AE33" s="651"/>
      <c r="AF33" s="651"/>
      <c r="AG33" s="651"/>
      <c r="AH33" s="651"/>
      <c r="AI33" s="651"/>
      <c r="AJ33" s="651"/>
      <c r="AK33" s="651"/>
      <c r="AL33" s="652" t="s">
        <v>129</v>
      </c>
      <c r="AM33" s="653"/>
      <c r="AN33" s="653"/>
      <c r="AO33" s="654"/>
      <c r="AP33" s="708"/>
      <c r="AQ33" s="709"/>
      <c r="AR33" s="709"/>
      <c r="AS33" s="709"/>
      <c r="AT33" s="712"/>
      <c r="AU33" s="232"/>
      <c r="AV33" s="232"/>
      <c r="AW33" s="232"/>
      <c r="AX33" s="688" t="s">
        <v>320</v>
      </c>
      <c r="AY33" s="689"/>
      <c r="AZ33" s="689"/>
      <c r="BA33" s="689"/>
      <c r="BB33" s="689"/>
      <c r="BC33" s="689"/>
      <c r="BD33" s="689"/>
      <c r="BE33" s="689"/>
      <c r="BF33" s="690"/>
      <c r="BG33" s="717">
        <v>94.4</v>
      </c>
      <c r="BH33" s="718"/>
      <c r="BI33" s="718"/>
      <c r="BJ33" s="718"/>
      <c r="BK33" s="718"/>
      <c r="BL33" s="718"/>
      <c r="BM33" s="719">
        <v>93.9</v>
      </c>
      <c r="BN33" s="718"/>
      <c r="BO33" s="718"/>
      <c r="BP33" s="718"/>
      <c r="BQ33" s="720"/>
      <c r="BR33" s="717">
        <v>99.5</v>
      </c>
      <c r="BS33" s="718"/>
      <c r="BT33" s="718"/>
      <c r="BU33" s="718"/>
      <c r="BV33" s="718"/>
      <c r="BW33" s="718"/>
      <c r="BX33" s="719">
        <v>98.9</v>
      </c>
      <c r="BY33" s="718"/>
      <c r="BZ33" s="718"/>
      <c r="CA33" s="718"/>
      <c r="CB33" s="720"/>
      <c r="CD33" s="662" t="s">
        <v>321</v>
      </c>
      <c r="CE33" s="663"/>
      <c r="CF33" s="663"/>
      <c r="CG33" s="663"/>
      <c r="CH33" s="663"/>
      <c r="CI33" s="663"/>
      <c r="CJ33" s="663"/>
      <c r="CK33" s="663"/>
      <c r="CL33" s="663"/>
      <c r="CM33" s="663"/>
      <c r="CN33" s="663"/>
      <c r="CO33" s="663"/>
      <c r="CP33" s="663"/>
      <c r="CQ33" s="664"/>
      <c r="CR33" s="647">
        <v>2686337</v>
      </c>
      <c r="CS33" s="672"/>
      <c r="CT33" s="672"/>
      <c r="CU33" s="672"/>
      <c r="CV33" s="672"/>
      <c r="CW33" s="672"/>
      <c r="CX33" s="672"/>
      <c r="CY33" s="673"/>
      <c r="CZ33" s="652">
        <v>58.4</v>
      </c>
      <c r="DA33" s="684"/>
      <c r="DB33" s="684"/>
      <c r="DC33" s="686"/>
      <c r="DD33" s="656">
        <v>1823436</v>
      </c>
      <c r="DE33" s="672"/>
      <c r="DF33" s="672"/>
      <c r="DG33" s="672"/>
      <c r="DH33" s="672"/>
      <c r="DI33" s="672"/>
      <c r="DJ33" s="672"/>
      <c r="DK33" s="673"/>
      <c r="DL33" s="656">
        <v>1347406</v>
      </c>
      <c r="DM33" s="672"/>
      <c r="DN33" s="672"/>
      <c r="DO33" s="672"/>
      <c r="DP33" s="672"/>
      <c r="DQ33" s="672"/>
      <c r="DR33" s="672"/>
      <c r="DS33" s="672"/>
      <c r="DT33" s="672"/>
      <c r="DU33" s="672"/>
      <c r="DV33" s="673"/>
      <c r="DW33" s="652">
        <v>52</v>
      </c>
      <c r="DX33" s="684"/>
      <c r="DY33" s="684"/>
      <c r="DZ33" s="684"/>
      <c r="EA33" s="684"/>
      <c r="EB33" s="684"/>
      <c r="EC33" s="685"/>
    </row>
    <row r="34" spans="2:133" ht="11.25" customHeight="1" x14ac:dyDescent="0.15">
      <c r="B34" s="644" t="s">
        <v>322</v>
      </c>
      <c r="C34" s="645"/>
      <c r="D34" s="645"/>
      <c r="E34" s="645"/>
      <c r="F34" s="645"/>
      <c r="G34" s="645"/>
      <c r="H34" s="645"/>
      <c r="I34" s="645"/>
      <c r="J34" s="645"/>
      <c r="K34" s="645"/>
      <c r="L34" s="645"/>
      <c r="M34" s="645"/>
      <c r="N34" s="645"/>
      <c r="O34" s="645"/>
      <c r="P34" s="645"/>
      <c r="Q34" s="646"/>
      <c r="R34" s="647">
        <v>10100</v>
      </c>
      <c r="S34" s="648"/>
      <c r="T34" s="648"/>
      <c r="U34" s="648"/>
      <c r="V34" s="648"/>
      <c r="W34" s="648"/>
      <c r="X34" s="648"/>
      <c r="Y34" s="649"/>
      <c r="Z34" s="650">
        <v>0.2</v>
      </c>
      <c r="AA34" s="650"/>
      <c r="AB34" s="650"/>
      <c r="AC34" s="650"/>
      <c r="AD34" s="651">
        <v>9603</v>
      </c>
      <c r="AE34" s="651"/>
      <c r="AF34" s="651"/>
      <c r="AG34" s="651"/>
      <c r="AH34" s="651"/>
      <c r="AI34" s="651"/>
      <c r="AJ34" s="651"/>
      <c r="AK34" s="651"/>
      <c r="AL34" s="652">
        <v>0.4</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323</v>
      </c>
      <c r="CE34" s="663"/>
      <c r="CF34" s="663"/>
      <c r="CG34" s="663"/>
      <c r="CH34" s="663"/>
      <c r="CI34" s="663"/>
      <c r="CJ34" s="663"/>
      <c r="CK34" s="663"/>
      <c r="CL34" s="663"/>
      <c r="CM34" s="663"/>
      <c r="CN34" s="663"/>
      <c r="CO34" s="663"/>
      <c r="CP34" s="663"/>
      <c r="CQ34" s="664"/>
      <c r="CR34" s="647">
        <v>663410</v>
      </c>
      <c r="CS34" s="648"/>
      <c r="CT34" s="648"/>
      <c r="CU34" s="648"/>
      <c r="CV34" s="648"/>
      <c r="CW34" s="648"/>
      <c r="CX34" s="648"/>
      <c r="CY34" s="649"/>
      <c r="CZ34" s="652">
        <v>14.4</v>
      </c>
      <c r="DA34" s="684"/>
      <c r="DB34" s="684"/>
      <c r="DC34" s="686"/>
      <c r="DD34" s="656">
        <v>524033</v>
      </c>
      <c r="DE34" s="648"/>
      <c r="DF34" s="648"/>
      <c r="DG34" s="648"/>
      <c r="DH34" s="648"/>
      <c r="DI34" s="648"/>
      <c r="DJ34" s="648"/>
      <c r="DK34" s="649"/>
      <c r="DL34" s="656">
        <v>436357</v>
      </c>
      <c r="DM34" s="648"/>
      <c r="DN34" s="648"/>
      <c r="DO34" s="648"/>
      <c r="DP34" s="648"/>
      <c r="DQ34" s="648"/>
      <c r="DR34" s="648"/>
      <c r="DS34" s="648"/>
      <c r="DT34" s="648"/>
      <c r="DU34" s="648"/>
      <c r="DV34" s="649"/>
      <c r="DW34" s="652">
        <v>16.8</v>
      </c>
      <c r="DX34" s="684"/>
      <c r="DY34" s="684"/>
      <c r="DZ34" s="684"/>
      <c r="EA34" s="684"/>
      <c r="EB34" s="684"/>
      <c r="EC34" s="685"/>
    </row>
    <row r="35" spans="2:133" ht="11.25" customHeight="1" x14ac:dyDescent="0.15">
      <c r="B35" s="644" t="s">
        <v>324</v>
      </c>
      <c r="C35" s="645"/>
      <c r="D35" s="645"/>
      <c r="E35" s="645"/>
      <c r="F35" s="645"/>
      <c r="G35" s="645"/>
      <c r="H35" s="645"/>
      <c r="I35" s="645"/>
      <c r="J35" s="645"/>
      <c r="K35" s="645"/>
      <c r="L35" s="645"/>
      <c r="M35" s="645"/>
      <c r="N35" s="645"/>
      <c r="O35" s="645"/>
      <c r="P35" s="645"/>
      <c r="Q35" s="646"/>
      <c r="R35" s="647">
        <v>30222</v>
      </c>
      <c r="S35" s="648"/>
      <c r="T35" s="648"/>
      <c r="U35" s="648"/>
      <c r="V35" s="648"/>
      <c r="W35" s="648"/>
      <c r="X35" s="648"/>
      <c r="Y35" s="649"/>
      <c r="Z35" s="650">
        <v>0.6</v>
      </c>
      <c r="AA35" s="650"/>
      <c r="AB35" s="650"/>
      <c r="AC35" s="650"/>
      <c r="AD35" s="651" t="s">
        <v>240</v>
      </c>
      <c r="AE35" s="651"/>
      <c r="AF35" s="651"/>
      <c r="AG35" s="651"/>
      <c r="AH35" s="651"/>
      <c r="AI35" s="651"/>
      <c r="AJ35" s="651"/>
      <c r="AK35" s="651"/>
      <c r="AL35" s="652" t="s">
        <v>138</v>
      </c>
      <c r="AM35" s="653"/>
      <c r="AN35" s="653"/>
      <c r="AO35" s="654"/>
      <c r="AP35" s="235"/>
      <c r="AQ35" s="626" t="s">
        <v>325</v>
      </c>
      <c r="AR35" s="627"/>
      <c r="AS35" s="627"/>
      <c r="AT35" s="627"/>
      <c r="AU35" s="627"/>
      <c r="AV35" s="627"/>
      <c r="AW35" s="627"/>
      <c r="AX35" s="627"/>
      <c r="AY35" s="627"/>
      <c r="AZ35" s="627"/>
      <c r="BA35" s="627"/>
      <c r="BB35" s="627"/>
      <c r="BC35" s="627"/>
      <c r="BD35" s="627"/>
      <c r="BE35" s="627"/>
      <c r="BF35" s="628"/>
      <c r="BG35" s="626" t="s">
        <v>326</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327</v>
      </c>
      <c r="CE35" s="663"/>
      <c r="CF35" s="663"/>
      <c r="CG35" s="663"/>
      <c r="CH35" s="663"/>
      <c r="CI35" s="663"/>
      <c r="CJ35" s="663"/>
      <c r="CK35" s="663"/>
      <c r="CL35" s="663"/>
      <c r="CM35" s="663"/>
      <c r="CN35" s="663"/>
      <c r="CO35" s="663"/>
      <c r="CP35" s="663"/>
      <c r="CQ35" s="664"/>
      <c r="CR35" s="647">
        <v>26167</v>
      </c>
      <c r="CS35" s="672"/>
      <c r="CT35" s="672"/>
      <c r="CU35" s="672"/>
      <c r="CV35" s="672"/>
      <c r="CW35" s="672"/>
      <c r="CX35" s="672"/>
      <c r="CY35" s="673"/>
      <c r="CZ35" s="652">
        <v>0.6</v>
      </c>
      <c r="DA35" s="684"/>
      <c r="DB35" s="684"/>
      <c r="DC35" s="686"/>
      <c r="DD35" s="656">
        <v>21611</v>
      </c>
      <c r="DE35" s="672"/>
      <c r="DF35" s="672"/>
      <c r="DG35" s="672"/>
      <c r="DH35" s="672"/>
      <c r="DI35" s="672"/>
      <c r="DJ35" s="672"/>
      <c r="DK35" s="673"/>
      <c r="DL35" s="656">
        <v>16673</v>
      </c>
      <c r="DM35" s="672"/>
      <c r="DN35" s="672"/>
      <c r="DO35" s="672"/>
      <c r="DP35" s="672"/>
      <c r="DQ35" s="672"/>
      <c r="DR35" s="672"/>
      <c r="DS35" s="672"/>
      <c r="DT35" s="672"/>
      <c r="DU35" s="672"/>
      <c r="DV35" s="673"/>
      <c r="DW35" s="652">
        <v>0.6</v>
      </c>
      <c r="DX35" s="684"/>
      <c r="DY35" s="684"/>
      <c r="DZ35" s="684"/>
      <c r="EA35" s="684"/>
      <c r="EB35" s="684"/>
      <c r="EC35" s="685"/>
    </row>
    <row r="36" spans="2:133" ht="11.25" customHeight="1" x14ac:dyDescent="0.15">
      <c r="B36" s="644" t="s">
        <v>328</v>
      </c>
      <c r="C36" s="645"/>
      <c r="D36" s="645"/>
      <c r="E36" s="645"/>
      <c r="F36" s="645"/>
      <c r="G36" s="645"/>
      <c r="H36" s="645"/>
      <c r="I36" s="645"/>
      <c r="J36" s="645"/>
      <c r="K36" s="645"/>
      <c r="L36" s="645"/>
      <c r="M36" s="645"/>
      <c r="N36" s="645"/>
      <c r="O36" s="645"/>
      <c r="P36" s="645"/>
      <c r="Q36" s="646"/>
      <c r="R36" s="647">
        <v>2295</v>
      </c>
      <c r="S36" s="648"/>
      <c r="T36" s="648"/>
      <c r="U36" s="648"/>
      <c r="V36" s="648"/>
      <c r="W36" s="648"/>
      <c r="X36" s="648"/>
      <c r="Y36" s="649"/>
      <c r="Z36" s="650">
        <v>0</v>
      </c>
      <c r="AA36" s="650"/>
      <c r="AB36" s="650"/>
      <c r="AC36" s="650"/>
      <c r="AD36" s="651" t="s">
        <v>240</v>
      </c>
      <c r="AE36" s="651"/>
      <c r="AF36" s="651"/>
      <c r="AG36" s="651"/>
      <c r="AH36" s="651"/>
      <c r="AI36" s="651"/>
      <c r="AJ36" s="651"/>
      <c r="AK36" s="651"/>
      <c r="AL36" s="652" t="s">
        <v>138</v>
      </c>
      <c r="AM36" s="653"/>
      <c r="AN36" s="653"/>
      <c r="AO36" s="654"/>
      <c r="AP36" s="235"/>
      <c r="AQ36" s="721" t="s">
        <v>329</v>
      </c>
      <c r="AR36" s="722"/>
      <c r="AS36" s="722"/>
      <c r="AT36" s="722"/>
      <c r="AU36" s="722"/>
      <c r="AV36" s="722"/>
      <c r="AW36" s="722"/>
      <c r="AX36" s="722"/>
      <c r="AY36" s="723"/>
      <c r="AZ36" s="636">
        <v>732968</v>
      </c>
      <c r="BA36" s="637"/>
      <c r="BB36" s="637"/>
      <c r="BC36" s="637"/>
      <c r="BD36" s="637"/>
      <c r="BE36" s="637"/>
      <c r="BF36" s="724"/>
      <c r="BG36" s="658" t="s">
        <v>330</v>
      </c>
      <c r="BH36" s="659"/>
      <c r="BI36" s="659"/>
      <c r="BJ36" s="659"/>
      <c r="BK36" s="659"/>
      <c r="BL36" s="659"/>
      <c r="BM36" s="659"/>
      <c r="BN36" s="659"/>
      <c r="BO36" s="659"/>
      <c r="BP36" s="659"/>
      <c r="BQ36" s="659"/>
      <c r="BR36" s="659"/>
      <c r="BS36" s="659"/>
      <c r="BT36" s="659"/>
      <c r="BU36" s="660"/>
      <c r="BV36" s="636">
        <v>55352</v>
      </c>
      <c r="BW36" s="637"/>
      <c r="BX36" s="637"/>
      <c r="BY36" s="637"/>
      <c r="BZ36" s="637"/>
      <c r="CA36" s="637"/>
      <c r="CB36" s="724"/>
      <c r="CD36" s="662" t="s">
        <v>331</v>
      </c>
      <c r="CE36" s="663"/>
      <c r="CF36" s="663"/>
      <c r="CG36" s="663"/>
      <c r="CH36" s="663"/>
      <c r="CI36" s="663"/>
      <c r="CJ36" s="663"/>
      <c r="CK36" s="663"/>
      <c r="CL36" s="663"/>
      <c r="CM36" s="663"/>
      <c r="CN36" s="663"/>
      <c r="CO36" s="663"/>
      <c r="CP36" s="663"/>
      <c r="CQ36" s="664"/>
      <c r="CR36" s="647">
        <v>1246411</v>
      </c>
      <c r="CS36" s="648"/>
      <c r="CT36" s="648"/>
      <c r="CU36" s="648"/>
      <c r="CV36" s="648"/>
      <c r="CW36" s="648"/>
      <c r="CX36" s="648"/>
      <c r="CY36" s="649"/>
      <c r="CZ36" s="652">
        <v>27.1</v>
      </c>
      <c r="DA36" s="684"/>
      <c r="DB36" s="684"/>
      <c r="DC36" s="686"/>
      <c r="DD36" s="656">
        <v>612300</v>
      </c>
      <c r="DE36" s="648"/>
      <c r="DF36" s="648"/>
      <c r="DG36" s="648"/>
      <c r="DH36" s="648"/>
      <c r="DI36" s="648"/>
      <c r="DJ36" s="648"/>
      <c r="DK36" s="649"/>
      <c r="DL36" s="656">
        <v>379725</v>
      </c>
      <c r="DM36" s="648"/>
      <c r="DN36" s="648"/>
      <c r="DO36" s="648"/>
      <c r="DP36" s="648"/>
      <c r="DQ36" s="648"/>
      <c r="DR36" s="648"/>
      <c r="DS36" s="648"/>
      <c r="DT36" s="648"/>
      <c r="DU36" s="648"/>
      <c r="DV36" s="649"/>
      <c r="DW36" s="652">
        <v>14.7</v>
      </c>
      <c r="DX36" s="684"/>
      <c r="DY36" s="684"/>
      <c r="DZ36" s="684"/>
      <c r="EA36" s="684"/>
      <c r="EB36" s="684"/>
      <c r="EC36" s="685"/>
    </row>
    <row r="37" spans="2:133" ht="11.25" customHeight="1" x14ac:dyDescent="0.15">
      <c r="B37" s="644" t="s">
        <v>332</v>
      </c>
      <c r="C37" s="645"/>
      <c r="D37" s="645"/>
      <c r="E37" s="645"/>
      <c r="F37" s="645"/>
      <c r="G37" s="645"/>
      <c r="H37" s="645"/>
      <c r="I37" s="645"/>
      <c r="J37" s="645"/>
      <c r="K37" s="645"/>
      <c r="L37" s="645"/>
      <c r="M37" s="645"/>
      <c r="N37" s="645"/>
      <c r="O37" s="645"/>
      <c r="P37" s="645"/>
      <c r="Q37" s="646"/>
      <c r="R37" s="647">
        <v>91696</v>
      </c>
      <c r="S37" s="648"/>
      <c r="T37" s="648"/>
      <c r="U37" s="648"/>
      <c r="V37" s="648"/>
      <c r="W37" s="648"/>
      <c r="X37" s="648"/>
      <c r="Y37" s="649"/>
      <c r="Z37" s="650">
        <v>1.9</v>
      </c>
      <c r="AA37" s="650"/>
      <c r="AB37" s="650"/>
      <c r="AC37" s="650"/>
      <c r="AD37" s="651" t="s">
        <v>138</v>
      </c>
      <c r="AE37" s="651"/>
      <c r="AF37" s="651"/>
      <c r="AG37" s="651"/>
      <c r="AH37" s="651"/>
      <c r="AI37" s="651"/>
      <c r="AJ37" s="651"/>
      <c r="AK37" s="651"/>
      <c r="AL37" s="652" t="s">
        <v>240</v>
      </c>
      <c r="AM37" s="653"/>
      <c r="AN37" s="653"/>
      <c r="AO37" s="654"/>
      <c r="AQ37" s="725" t="s">
        <v>333</v>
      </c>
      <c r="AR37" s="726"/>
      <c r="AS37" s="726"/>
      <c r="AT37" s="726"/>
      <c r="AU37" s="726"/>
      <c r="AV37" s="726"/>
      <c r="AW37" s="726"/>
      <c r="AX37" s="726"/>
      <c r="AY37" s="727"/>
      <c r="AZ37" s="647">
        <v>282000</v>
      </c>
      <c r="BA37" s="648"/>
      <c r="BB37" s="648"/>
      <c r="BC37" s="648"/>
      <c r="BD37" s="672"/>
      <c r="BE37" s="672"/>
      <c r="BF37" s="702"/>
      <c r="BG37" s="662" t="s">
        <v>334</v>
      </c>
      <c r="BH37" s="663"/>
      <c r="BI37" s="663"/>
      <c r="BJ37" s="663"/>
      <c r="BK37" s="663"/>
      <c r="BL37" s="663"/>
      <c r="BM37" s="663"/>
      <c r="BN37" s="663"/>
      <c r="BO37" s="663"/>
      <c r="BP37" s="663"/>
      <c r="BQ37" s="663"/>
      <c r="BR37" s="663"/>
      <c r="BS37" s="663"/>
      <c r="BT37" s="663"/>
      <c r="BU37" s="664"/>
      <c r="BV37" s="647">
        <v>42616</v>
      </c>
      <c r="BW37" s="648"/>
      <c r="BX37" s="648"/>
      <c r="BY37" s="648"/>
      <c r="BZ37" s="648"/>
      <c r="CA37" s="648"/>
      <c r="CB37" s="657"/>
      <c r="CD37" s="662" t="s">
        <v>335</v>
      </c>
      <c r="CE37" s="663"/>
      <c r="CF37" s="663"/>
      <c r="CG37" s="663"/>
      <c r="CH37" s="663"/>
      <c r="CI37" s="663"/>
      <c r="CJ37" s="663"/>
      <c r="CK37" s="663"/>
      <c r="CL37" s="663"/>
      <c r="CM37" s="663"/>
      <c r="CN37" s="663"/>
      <c r="CO37" s="663"/>
      <c r="CP37" s="663"/>
      <c r="CQ37" s="664"/>
      <c r="CR37" s="647">
        <v>211118</v>
      </c>
      <c r="CS37" s="672"/>
      <c r="CT37" s="672"/>
      <c r="CU37" s="672"/>
      <c r="CV37" s="672"/>
      <c r="CW37" s="672"/>
      <c r="CX37" s="672"/>
      <c r="CY37" s="673"/>
      <c r="CZ37" s="652">
        <v>4.5999999999999996</v>
      </c>
      <c r="DA37" s="684"/>
      <c r="DB37" s="684"/>
      <c r="DC37" s="686"/>
      <c r="DD37" s="656">
        <v>184076</v>
      </c>
      <c r="DE37" s="672"/>
      <c r="DF37" s="672"/>
      <c r="DG37" s="672"/>
      <c r="DH37" s="672"/>
      <c r="DI37" s="672"/>
      <c r="DJ37" s="672"/>
      <c r="DK37" s="673"/>
      <c r="DL37" s="656">
        <v>168752</v>
      </c>
      <c r="DM37" s="672"/>
      <c r="DN37" s="672"/>
      <c r="DO37" s="672"/>
      <c r="DP37" s="672"/>
      <c r="DQ37" s="672"/>
      <c r="DR37" s="672"/>
      <c r="DS37" s="672"/>
      <c r="DT37" s="672"/>
      <c r="DU37" s="672"/>
      <c r="DV37" s="673"/>
      <c r="DW37" s="652">
        <v>6.5</v>
      </c>
      <c r="DX37" s="684"/>
      <c r="DY37" s="684"/>
      <c r="DZ37" s="684"/>
      <c r="EA37" s="684"/>
      <c r="EB37" s="684"/>
      <c r="EC37" s="685"/>
    </row>
    <row r="38" spans="2:133" ht="11.25" customHeight="1" x14ac:dyDescent="0.15">
      <c r="B38" s="644" t="s">
        <v>336</v>
      </c>
      <c r="C38" s="645"/>
      <c r="D38" s="645"/>
      <c r="E38" s="645"/>
      <c r="F38" s="645"/>
      <c r="G38" s="645"/>
      <c r="H38" s="645"/>
      <c r="I38" s="645"/>
      <c r="J38" s="645"/>
      <c r="K38" s="645"/>
      <c r="L38" s="645"/>
      <c r="M38" s="645"/>
      <c r="N38" s="645"/>
      <c r="O38" s="645"/>
      <c r="P38" s="645"/>
      <c r="Q38" s="646"/>
      <c r="R38" s="647">
        <v>131877</v>
      </c>
      <c r="S38" s="648"/>
      <c r="T38" s="648"/>
      <c r="U38" s="648"/>
      <c r="V38" s="648"/>
      <c r="W38" s="648"/>
      <c r="X38" s="648"/>
      <c r="Y38" s="649"/>
      <c r="Z38" s="650">
        <v>2.7</v>
      </c>
      <c r="AA38" s="650"/>
      <c r="AB38" s="650"/>
      <c r="AC38" s="650"/>
      <c r="AD38" s="651">
        <v>5</v>
      </c>
      <c r="AE38" s="651"/>
      <c r="AF38" s="651"/>
      <c r="AG38" s="651"/>
      <c r="AH38" s="651"/>
      <c r="AI38" s="651"/>
      <c r="AJ38" s="651"/>
      <c r="AK38" s="651"/>
      <c r="AL38" s="652">
        <v>0</v>
      </c>
      <c r="AM38" s="653"/>
      <c r="AN38" s="653"/>
      <c r="AO38" s="654"/>
      <c r="AQ38" s="725" t="s">
        <v>337</v>
      </c>
      <c r="AR38" s="726"/>
      <c r="AS38" s="726"/>
      <c r="AT38" s="726"/>
      <c r="AU38" s="726"/>
      <c r="AV38" s="726"/>
      <c r="AW38" s="726"/>
      <c r="AX38" s="726"/>
      <c r="AY38" s="727"/>
      <c r="AZ38" s="647">
        <v>99587</v>
      </c>
      <c r="BA38" s="648"/>
      <c r="BB38" s="648"/>
      <c r="BC38" s="648"/>
      <c r="BD38" s="672"/>
      <c r="BE38" s="672"/>
      <c r="BF38" s="702"/>
      <c r="BG38" s="662" t="s">
        <v>338</v>
      </c>
      <c r="BH38" s="663"/>
      <c r="BI38" s="663"/>
      <c r="BJ38" s="663"/>
      <c r="BK38" s="663"/>
      <c r="BL38" s="663"/>
      <c r="BM38" s="663"/>
      <c r="BN38" s="663"/>
      <c r="BO38" s="663"/>
      <c r="BP38" s="663"/>
      <c r="BQ38" s="663"/>
      <c r="BR38" s="663"/>
      <c r="BS38" s="663"/>
      <c r="BT38" s="663"/>
      <c r="BU38" s="664"/>
      <c r="BV38" s="647">
        <v>1055</v>
      </c>
      <c r="BW38" s="648"/>
      <c r="BX38" s="648"/>
      <c r="BY38" s="648"/>
      <c r="BZ38" s="648"/>
      <c r="CA38" s="648"/>
      <c r="CB38" s="657"/>
      <c r="CD38" s="662" t="s">
        <v>339</v>
      </c>
      <c r="CE38" s="663"/>
      <c r="CF38" s="663"/>
      <c r="CG38" s="663"/>
      <c r="CH38" s="663"/>
      <c r="CI38" s="663"/>
      <c r="CJ38" s="663"/>
      <c r="CK38" s="663"/>
      <c r="CL38" s="663"/>
      <c r="CM38" s="663"/>
      <c r="CN38" s="663"/>
      <c r="CO38" s="663"/>
      <c r="CP38" s="663"/>
      <c r="CQ38" s="664"/>
      <c r="CR38" s="647">
        <v>611641</v>
      </c>
      <c r="CS38" s="648"/>
      <c r="CT38" s="648"/>
      <c r="CU38" s="648"/>
      <c r="CV38" s="648"/>
      <c r="CW38" s="648"/>
      <c r="CX38" s="648"/>
      <c r="CY38" s="649"/>
      <c r="CZ38" s="652">
        <v>13.3</v>
      </c>
      <c r="DA38" s="684"/>
      <c r="DB38" s="684"/>
      <c r="DC38" s="686"/>
      <c r="DD38" s="656">
        <v>544458</v>
      </c>
      <c r="DE38" s="648"/>
      <c r="DF38" s="648"/>
      <c r="DG38" s="648"/>
      <c r="DH38" s="648"/>
      <c r="DI38" s="648"/>
      <c r="DJ38" s="648"/>
      <c r="DK38" s="649"/>
      <c r="DL38" s="656">
        <v>514651</v>
      </c>
      <c r="DM38" s="648"/>
      <c r="DN38" s="648"/>
      <c r="DO38" s="648"/>
      <c r="DP38" s="648"/>
      <c r="DQ38" s="648"/>
      <c r="DR38" s="648"/>
      <c r="DS38" s="648"/>
      <c r="DT38" s="648"/>
      <c r="DU38" s="648"/>
      <c r="DV38" s="649"/>
      <c r="DW38" s="652">
        <v>19.899999999999999</v>
      </c>
      <c r="DX38" s="684"/>
      <c r="DY38" s="684"/>
      <c r="DZ38" s="684"/>
      <c r="EA38" s="684"/>
      <c r="EB38" s="684"/>
      <c r="EC38" s="685"/>
    </row>
    <row r="39" spans="2:133" ht="11.25" customHeight="1" x14ac:dyDescent="0.15">
      <c r="B39" s="644" t="s">
        <v>340</v>
      </c>
      <c r="C39" s="645"/>
      <c r="D39" s="645"/>
      <c r="E39" s="645"/>
      <c r="F39" s="645"/>
      <c r="G39" s="645"/>
      <c r="H39" s="645"/>
      <c r="I39" s="645"/>
      <c r="J39" s="645"/>
      <c r="K39" s="645"/>
      <c r="L39" s="645"/>
      <c r="M39" s="645"/>
      <c r="N39" s="645"/>
      <c r="O39" s="645"/>
      <c r="P39" s="645"/>
      <c r="Q39" s="646"/>
      <c r="R39" s="647">
        <v>341400</v>
      </c>
      <c r="S39" s="648"/>
      <c r="T39" s="648"/>
      <c r="U39" s="648"/>
      <c r="V39" s="648"/>
      <c r="W39" s="648"/>
      <c r="X39" s="648"/>
      <c r="Y39" s="649"/>
      <c r="Z39" s="650">
        <v>7.1</v>
      </c>
      <c r="AA39" s="650"/>
      <c r="AB39" s="650"/>
      <c r="AC39" s="650"/>
      <c r="AD39" s="651" t="s">
        <v>240</v>
      </c>
      <c r="AE39" s="651"/>
      <c r="AF39" s="651"/>
      <c r="AG39" s="651"/>
      <c r="AH39" s="651"/>
      <c r="AI39" s="651"/>
      <c r="AJ39" s="651"/>
      <c r="AK39" s="651"/>
      <c r="AL39" s="652" t="s">
        <v>129</v>
      </c>
      <c r="AM39" s="653"/>
      <c r="AN39" s="653"/>
      <c r="AO39" s="654"/>
      <c r="AQ39" s="725" t="s">
        <v>341</v>
      </c>
      <c r="AR39" s="726"/>
      <c r="AS39" s="726"/>
      <c r="AT39" s="726"/>
      <c r="AU39" s="726"/>
      <c r="AV39" s="726"/>
      <c r="AW39" s="726"/>
      <c r="AX39" s="726"/>
      <c r="AY39" s="727"/>
      <c r="AZ39" s="647">
        <v>21740</v>
      </c>
      <c r="BA39" s="648"/>
      <c r="BB39" s="648"/>
      <c r="BC39" s="648"/>
      <c r="BD39" s="672"/>
      <c r="BE39" s="672"/>
      <c r="BF39" s="702"/>
      <c r="BG39" s="662" t="s">
        <v>342</v>
      </c>
      <c r="BH39" s="663"/>
      <c r="BI39" s="663"/>
      <c r="BJ39" s="663"/>
      <c r="BK39" s="663"/>
      <c r="BL39" s="663"/>
      <c r="BM39" s="663"/>
      <c r="BN39" s="663"/>
      <c r="BO39" s="663"/>
      <c r="BP39" s="663"/>
      <c r="BQ39" s="663"/>
      <c r="BR39" s="663"/>
      <c r="BS39" s="663"/>
      <c r="BT39" s="663"/>
      <c r="BU39" s="664"/>
      <c r="BV39" s="647">
        <v>1669</v>
      </c>
      <c r="BW39" s="648"/>
      <c r="BX39" s="648"/>
      <c r="BY39" s="648"/>
      <c r="BZ39" s="648"/>
      <c r="CA39" s="648"/>
      <c r="CB39" s="657"/>
      <c r="CD39" s="662" t="s">
        <v>343</v>
      </c>
      <c r="CE39" s="663"/>
      <c r="CF39" s="663"/>
      <c r="CG39" s="663"/>
      <c r="CH39" s="663"/>
      <c r="CI39" s="663"/>
      <c r="CJ39" s="663"/>
      <c r="CK39" s="663"/>
      <c r="CL39" s="663"/>
      <c r="CM39" s="663"/>
      <c r="CN39" s="663"/>
      <c r="CO39" s="663"/>
      <c r="CP39" s="663"/>
      <c r="CQ39" s="664"/>
      <c r="CR39" s="647">
        <v>138708</v>
      </c>
      <c r="CS39" s="672"/>
      <c r="CT39" s="672"/>
      <c r="CU39" s="672"/>
      <c r="CV39" s="672"/>
      <c r="CW39" s="672"/>
      <c r="CX39" s="672"/>
      <c r="CY39" s="673"/>
      <c r="CZ39" s="652">
        <v>3</v>
      </c>
      <c r="DA39" s="684"/>
      <c r="DB39" s="684"/>
      <c r="DC39" s="686"/>
      <c r="DD39" s="656">
        <v>121034</v>
      </c>
      <c r="DE39" s="672"/>
      <c r="DF39" s="672"/>
      <c r="DG39" s="672"/>
      <c r="DH39" s="672"/>
      <c r="DI39" s="672"/>
      <c r="DJ39" s="672"/>
      <c r="DK39" s="673"/>
      <c r="DL39" s="656" t="s">
        <v>240</v>
      </c>
      <c r="DM39" s="672"/>
      <c r="DN39" s="672"/>
      <c r="DO39" s="672"/>
      <c r="DP39" s="672"/>
      <c r="DQ39" s="672"/>
      <c r="DR39" s="672"/>
      <c r="DS39" s="672"/>
      <c r="DT39" s="672"/>
      <c r="DU39" s="672"/>
      <c r="DV39" s="673"/>
      <c r="DW39" s="652" t="s">
        <v>240</v>
      </c>
      <c r="DX39" s="684"/>
      <c r="DY39" s="684"/>
      <c r="DZ39" s="684"/>
      <c r="EA39" s="684"/>
      <c r="EB39" s="684"/>
      <c r="EC39" s="685"/>
    </row>
    <row r="40" spans="2:133" ht="11.25" customHeight="1" x14ac:dyDescent="0.15">
      <c r="B40" s="644" t="s">
        <v>344</v>
      </c>
      <c r="C40" s="645"/>
      <c r="D40" s="645"/>
      <c r="E40" s="645"/>
      <c r="F40" s="645"/>
      <c r="G40" s="645"/>
      <c r="H40" s="645"/>
      <c r="I40" s="645"/>
      <c r="J40" s="645"/>
      <c r="K40" s="645"/>
      <c r="L40" s="645"/>
      <c r="M40" s="645"/>
      <c r="N40" s="645"/>
      <c r="O40" s="645"/>
      <c r="P40" s="645"/>
      <c r="Q40" s="646"/>
      <c r="R40" s="647">
        <v>4600</v>
      </c>
      <c r="S40" s="648"/>
      <c r="T40" s="648"/>
      <c r="U40" s="648"/>
      <c r="V40" s="648"/>
      <c r="W40" s="648"/>
      <c r="X40" s="648"/>
      <c r="Y40" s="649"/>
      <c r="Z40" s="650">
        <v>0.1</v>
      </c>
      <c r="AA40" s="650"/>
      <c r="AB40" s="650"/>
      <c r="AC40" s="650"/>
      <c r="AD40" s="651" t="s">
        <v>129</v>
      </c>
      <c r="AE40" s="651"/>
      <c r="AF40" s="651"/>
      <c r="AG40" s="651"/>
      <c r="AH40" s="651"/>
      <c r="AI40" s="651"/>
      <c r="AJ40" s="651"/>
      <c r="AK40" s="651"/>
      <c r="AL40" s="652" t="s">
        <v>129</v>
      </c>
      <c r="AM40" s="653"/>
      <c r="AN40" s="653"/>
      <c r="AO40" s="654"/>
      <c r="AQ40" s="725" t="s">
        <v>345</v>
      </c>
      <c r="AR40" s="726"/>
      <c r="AS40" s="726"/>
      <c r="AT40" s="726"/>
      <c r="AU40" s="726"/>
      <c r="AV40" s="726"/>
      <c r="AW40" s="726"/>
      <c r="AX40" s="726"/>
      <c r="AY40" s="727"/>
      <c r="AZ40" s="647" t="s">
        <v>129</v>
      </c>
      <c r="BA40" s="648"/>
      <c r="BB40" s="648"/>
      <c r="BC40" s="648"/>
      <c r="BD40" s="672"/>
      <c r="BE40" s="672"/>
      <c r="BF40" s="702"/>
      <c r="BG40" s="728" t="s">
        <v>346</v>
      </c>
      <c r="BH40" s="729"/>
      <c r="BI40" s="729"/>
      <c r="BJ40" s="729"/>
      <c r="BK40" s="729"/>
      <c r="BL40" s="236"/>
      <c r="BM40" s="663" t="s">
        <v>347</v>
      </c>
      <c r="BN40" s="663"/>
      <c r="BO40" s="663"/>
      <c r="BP40" s="663"/>
      <c r="BQ40" s="663"/>
      <c r="BR40" s="663"/>
      <c r="BS40" s="663"/>
      <c r="BT40" s="663"/>
      <c r="BU40" s="664"/>
      <c r="BV40" s="647">
        <v>93</v>
      </c>
      <c r="BW40" s="648"/>
      <c r="BX40" s="648"/>
      <c r="BY40" s="648"/>
      <c r="BZ40" s="648"/>
      <c r="CA40" s="648"/>
      <c r="CB40" s="657"/>
      <c r="CD40" s="662" t="s">
        <v>348</v>
      </c>
      <c r="CE40" s="663"/>
      <c r="CF40" s="663"/>
      <c r="CG40" s="663"/>
      <c r="CH40" s="663"/>
      <c r="CI40" s="663"/>
      <c r="CJ40" s="663"/>
      <c r="CK40" s="663"/>
      <c r="CL40" s="663"/>
      <c r="CM40" s="663"/>
      <c r="CN40" s="663"/>
      <c r="CO40" s="663"/>
      <c r="CP40" s="663"/>
      <c r="CQ40" s="664"/>
      <c r="CR40" s="647" t="s">
        <v>138</v>
      </c>
      <c r="CS40" s="648"/>
      <c r="CT40" s="648"/>
      <c r="CU40" s="648"/>
      <c r="CV40" s="648"/>
      <c r="CW40" s="648"/>
      <c r="CX40" s="648"/>
      <c r="CY40" s="649"/>
      <c r="CZ40" s="652" t="s">
        <v>129</v>
      </c>
      <c r="DA40" s="684"/>
      <c r="DB40" s="684"/>
      <c r="DC40" s="686"/>
      <c r="DD40" s="656" t="s">
        <v>129</v>
      </c>
      <c r="DE40" s="648"/>
      <c r="DF40" s="648"/>
      <c r="DG40" s="648"/>
      <c r="DH40" s="648"/>
      <c r="DI40" s="648"/>
      <c r="DJ40" s="648"/>
      <c r="DK40" s="649"/>
      <c r="DL40" s="656" t="s">
        <v>129</v>
      </c>
      <c r="DM40" s="648"/>
      <c r="DN40" s="648"/>
      <c r="DO40" s="648"/>
      <c r="DP40" s="648"/>
      <c r="DQ40" s="648"/>
      <c r="DR40" s="648"/>
      <c r="DS40" s="648"/>
      <c r="DT40" s="648"/>
      <c r="DU40" s="648"/>
      <c r="DV40" s="649"/>
      <c r="DW40" s="652" t="s">
        <v>129</v>
      </c>
      <c r="DX40" s="684"/>
      <c r="DY40" s="684"/>
      <c r="DZ40" s="684"/>
      <c r="EA40" s="684"/>
      <c r="EB40" s="684"/>
      <c r="EC40" s="685"/>
    </row>
    <row r="41" spans="2:133" ht="11.25" customHeight="1" x14ac:dyDescent="0.15">
      <c r="B41" s="644" t="s">
        <v>349</v>
      </c>
      <c r="C41" s="645"/>
      <c r="D41" s="645"/>
      <c r="E41" s="645"/>
      <c r="F41" s="645"/>
      <c r="G41" s="645"/>
      <c r="H41" s="645"/>
      <c r="I41" s="645"/>
      <c r="J41" s="645"/>
      <c r="K41" s="645"/>
      <c r="L41" s="645"/>
      <c r="M41" s="645"/>
      <c r="N41" s="645"/>
      <c r="O41" s="645"/>
      <c r="P41" s="645"/>
      <c r="Q41" s="646"/>
      <c r="R41" s="647" t="s">
        <v>129</v>
      </c>
      <c r="S41" s="648"/>
      <c r="T41" s="648"/>
      <c r="U41" s="648"/>
      <c r="V41" s="648"/>
      <c r="W41" s="648"/>
      <c r="X41" s="648"/>
      <c r="Y41" s="649"/>
      <c r="Z41" s="650" t="s">
        <v>240</v>
      </c>
      <c r="AA41" s="650"/>
      <c r="AB41" s="650"/>
      <c r="AC41" s="650"/>
      <c r="AD41" s="651" t="s">
        <v>129</v>
      </c>
      <c r="AE41" s="651"/>
      <c r="AF41" s="651"/>
      <c r="AG41" s="651"/>
      <c r="AH41" s="651"/>
      <c r="AI41" s="651"/>
      <c r="AJ41" s="651"/>
      <c r="AK41" s="651"/>
      <c r="AL41" s="652" t="s">
        <v>129</v>
      </c>
      <c r="AM41" s="653"/>
      <c r="AN41" s="653"/>
      <c r="AO41" s="654"/>
      <c r="AQ41" s="725" t="s">
        <v>350</v>
      </c>
      <c r="AR41" s="726"/>
      <c r="AS41" s="726"/>
      <c r="AT41" s="726"/>
      <c r="AU41" s="726"/>
      <c r="AV41" s="726"/>
      <c r="AW41" s="726"/>
      <c r="AX41" s="726"/>
      <c r="AY41" s="727"/>
      <c r="AZ41" s="647">
        <v>73027</v>
      </c>
      <c r="BA41" s="648"/>
      <c r="BB41" s="648"/>
      <c r="BC41" s="648"/>
      <c r="BD41" s="672"/>
      <c r="BE41" s="672"/>
      <c r="BF41" s="702"/>
      <c r="BG41" s="728"/>
      <c r="BH41" s="729"/>
      <c r="BI41" s="729"/>
      <c r="BJ41" s="729"/>
      <c r="BK41" s="729"/>
      <c r="BL41" s="236"/>
      <c r="BM41" s="663" t="s">
        <v>351</v>
      </c>
      <c r="BN41" s="663"/>
      <c r="BO41" s="663"/>
      <c r="BP41" s="663"/>
      <c r="BQ41" s="663"/>
      <c r="BR41" s="663"/>
      <c r="BS41" s="663"/>
      <c r="BT41" s="663"/>
      <c r="BU41" s="664"/>
      <c r="BV41" s="647">
        <v>1</v>
      </c>
      <c r="BW41" s="648"/>
      <c r="BX41" s="648"/>
      <c r="BY41" s="648"/>
      <c r="BZ41" s="648"/>
      <c r="CA41" s="648"/>
      <c r="CB41" s="657"/>
      <c r="CD41" s="662" t="s">
        <v>352</v>
      </c>
      <c r="CE41" s="663"/>
      <c r="CF41" s="663"/>
      <c r="CG41" s="663"/>
      <c r="CH41" s="663"/>
      <c r="CI41" s="663"/>
      <c r="CJ41" s="663"/>
      <c r="CK41" s="663"/>
      <c r="CL41" s="663"/>
      <c r="CM41" s="663"/>
      <c r="CN41" s="663"/>
      <c r="CO41" s="663"/>
      <c r="CP41" s="663"/>
      <c r="CQ41" s="664"/>
      <c r="CR41" s="647" t="s">
        <v>129</v>
      </c>
      <c r="CS41" s="672"/>
      <c r="CT41" s="672"/>
      <c r="CU41" s="672"/>
      <c r="CV41" s="672"/>
      <c r="CW41" s="672"/>
      <c r="CX41" s="672"/>
      <c r="CY41" s="673"/>
      <c r="CZ41" s="652" t="s">
        <v>240</v>
      </c>
      <c r="DA41" s="684"/>
      <c r="DB41" s="684"/>
      <c r="DC41" s="686"/>
      <c r="DD41" s="656" t="s">
        <v>129</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353</v>
      </c>
      <c r="C42" s="645"/>
      <c r="D42" s="645"/>
      <c r="E42" s="645"/>
      <c r="F42" s="645"/>
      <c r="G42" s="645"/>
      <c r="H42" s="645"/>
      <c r="I42" s="645"/>
      <c r="J42" s="645"/>
      <c r="K42" s="645"/>
      <c r="L42" s="645"/>
      <c r="M42" s="645"/>
      <c r="N42" s="645"/>
      <c r="O42" s="645"/>
      <c r="P42" s="645"/>
      <c r="Q42" s="646"/>
      <c r="R42" s="647">
        <v>90000</v>
      </c>
      <c r="S42" s="648"/>
      <c r="T42" s="648"/>
      <c r="U42" s="648"/>
      <c r="V42" s="648"/>
      <c r="W42" s="648"/>
      <c r="X42" s="648"/>
      <c r="Y42" s="649"/>
      <c r="Z42" s="650">
        <v>1.9</v>
      </c>
      <c r="AA42" s="650"/>
      <c r="AB42" s="650"/>
      <c r="AC42" s="650"/>
      <c r="AD42" s="651" t="s">
        <v>129</v>
      </c>
      <c r="AE42" s="651"/>
      <c r="AF42" s="651"/>
      <c r="AG42" s="651"/>
      <c r="AH42" s="651"/>
      <c r="AI42" s="651"/>
      <c r="AJ42" s="651"/>
      <c r="AK42" s="651"/>
      <c r="AL42" s="652" t="s">
        <v>240</v>
      </c>
      <c r="AM42" s="653"/>
      <c r="AN42" s="653"/>
      <c r="AO42" s="654"/>
      <c r="AQ42" s="746" t="s">
        <v>354</v>
      </c>
      <c r="AR42" s="747"/>
      <c r="AS42" s="747"/>
      <c r="AT42" s="747"/>
      <c r="AU42" s="747"/>
      <c r="AV42" s="747"/>
      <c r="AW42" s="747"/>
      <c r="AX42" s="747"/>
      <c r="AY42" s="748"/>
      <c r="AZ42" s="738">
        <v>256614</v>
      </c>
      <c r="BA42" s="739"/>
      <c r="BB42" s="739"/>
      <c r="BC42" s="739"/>
      <c r="BD42" s="718"/>
      <c r="BE42" s="718"/>
      <c r="BF42" s="720"/>
      <c r="BG42" s="730"/>
      <c r="BH42" s="731"/>
      <c r="BI42" s="731"/>
      <c r="BJ42" s="731"/>
      <c r="BK42" s="731"/>
      <c r="BL42" s="237"/>
      <c r="BM42" s="675" t="s">
        <v>355</v>
      </c>
      <c r="BN42" s="675"/>
      <c r="BO42" s="675"/>
      <c r="BP42" s="675"/>
      <c r="BQ42" s="675"/>
      <c r="BR42" s="675"/>
      <c r="BS42" s="675"/>
      <c r="BT42" s="675"/>
      <c r="BU42" s="676"/>
      <c r="BV42" s="738">
        <v>323</v>
      </c>
      <c r="BW42" s="739"/>
      <c r="BX42" s="739"/>
      <c r="BY42" s="739"/>
      <c r="BZ42" s="739"/>
      <c r="CA42" s="739"/>
      <c r="CB42" s="745"/>
      <c r="CD42" s="644" t="s">
        <v>356</v>
      </c>
      <c r="CE42" s="645"/>
      <c r="CF42" s="645"/>
      <c r="CG42" s="645"/>
      <c r="CH42" s="645"/>
      <c r="CI42" s="645"/>
      <c r="CJ42" s="645"/>
      <c r="CK42" s="645"/>
      <c r="CL42" s="645"/>
      <c r="CM42" s="645"/>
      <c r="CN42" s="645"/>
      <c r="CO42" s="645"/>
      <c r="CP42" s="645"/>
      <c r="CQ42" s="646"/>
      <c r="CR42" s="647">
        <v>589547</v>
      </c>
      <c r="CS42" s="648"/>
      <c r="CT42" s="648"/>
      <c r="CU42" s="648"/>
      <c r="CV42" s="648"/>
      <c r="CW42" s="648"/>
      <c r="CX42" s="648"/>
      <c r="CY42" s="649"/>
      <c r="CZ42" s="652">
        <v>12.8</v>
      </c>
      <c r="DA42" s="653"/>
      <c r="DB42" s="653"/>
      <c r="DC42" s="665"/>
      <c r="DD42" s="656">
        <v>96985</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357</v>
      </c>
      <c r="C43" s="689"/>
      <c r="D43" s="689"/>
      <c r="E43" s="689"/>
      <c r="F43" s="689"/>
      <c r="G43" s="689"/>
      <c r="H43" s="689"/>
      <c r="I43" s="689"/>
      <c r="J43" s="689"/>
      <c r="K43" s="689"/>
      <c r="L43" s="689"/>
      <c r="M43" s="689"/>
      <c r="N43" s="689"/>
      <c r="O43" s="689"/>
      <c r="P43" s="689"/>
      <c r="Q43" s="690"/>
      <c r="R43" s="738">
        <v>4795780</v>
      </c>
      <c r="S43" s="739"/>
      <c r="T43" s="739"/>
      <c r="U43" s="739"/>
      <c r="V43" s="739"/>
      <c r="W43" s="739"/>
      <c r="X43" s="739"/>
      <c r="Y43" s="740"/>
      <c r="Z43" s="741">
        <v>100</v>
      </c>
      <c r="AA43" s="741"/>
      <c r="AB43" s="741"/>
      <c r="AC43" s="741"/>
      <c r="AD43" s="742">
        <v>2495583</v>
      </c>
      <c r="AE43" s="742"/>
      <c r="AF43" s="742"/>
      <c r="AG43" s="742"/>
      <c r="AH43" s="742"/>
      <c r="AI43" s="742"/>
      <c r="AJ43" s="742"/>
      <c r="AK43" s="742"/>
      <c r="AL43" s="743">
        <v>100</v>
      </c>
      <c r="AM43" s="719"/>
      <c r="AN43" s="719"/>
      <c r="AO43" s="744"/>
      <c r="BV43" s="238"/>
      <c r="BW43" s="238"/>
      <c r="BX43" s="238"/>
      <c r="BY43" s="238"/>
      <c r="BZ43" s="238"/>
      <c r="CA43" s="238"/>
      <c r="CB43" s="238"/>
      <c r="CD43" s="644" t="s">
        <v>358</v>
      </c>
      <c r="CE43" s="645"/>
      <c r="CF43" s="645"/>
      <c r="CG43" s="645"/>
      <c r="CH43" s="645"/>
      <c r="CI43" s="645"/>
      <c r="CJ43" s="645"/>
      <c r="CK43" s="645"/>
      <c r="CL43" s="645"/>
      <c r="CM43" s="645"/>
      <c r="CN43" s="645"/>
      <c r="CO43" s="645"/>
      <c r="CP43" s="645"/>
      <c r="CQ43" s="646"/>
      <c r="CR43" s="647">
        <v>14491</v>
      </c>
      <c r="CS43" s="672"/>
      <c r="CT43" s="672"/>
      <c r="CU43" s="672"/>
      <c r="CV43" s="672"/>
      <c r="CW43" s="672"/>
      <c r="CX43" s="672"/>
      <c r="CY43" s="673"/>
      <c r="CZ43" s="652">
        <v>0.3</v>
      </c>
      <c r="DA43" s="684"/>
      <c r="DB43" s="684"/>
      <c r="DC43" s="686"/>
      <c r="DD43" s="656">
        <v>14491</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305</v>
      </c>
      <c r="CE44" s="760"/>
      <c r="CF44" s="644" t="s">
        <v>359</v>
      </c>
      <c r="CG44" s="645"/>
      <c r="CH44" s="645"/>
      <c r="CI44" s="645"/>
      <c r="CJ44" s="645"/>
      <c r="CK44" s="645"/>
      <c r="CL44" s="645"/>
      <c r="CM44" s="645"/>
      <c r="CN44" s="645"/>
      <c r="CO44" s="645"/>
      <c r="CP44" s="645"/>
      <c r="CQ44" s="646"/>
      <c r="CR44" s="647">
        <v>548898</v>
      </c>
      <c r="CS44" s="648"/>
      <c r="CT44" s="648"/>
      <c r="CU44" s="648"/>
      <c r="CV44" s="648"/>
      <c r="CW44" s="648"/>
      <c r="CX44" s="648"/>
      <c r="CY44" s="649"/>
      <c r="CZ44" s="652">
        <v>11.9</v>
      </c>
      <c r="DA44" s="653"/>
      <c r="DB44" s="653"/>
      <c r="DC44" s="665"/>
      <c r="DD44" s="656">
        <v>81433</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361</v>
      </c>
      <c r="CG45" s="645"/>
      <c r="CH45" s="645"/>
      <c r="CI45" s="645"/>
      <c r="CJ45" s="645"/>
      <c r="CK45" s="645"/>
      <c r="CL45" s="645"/>
      <c r="CM45" s="645"/>
      <c r="CN45" s="645"/>
      <c r="CO45" s="645"/>
      <c r="CP45" s="645"/>
      <c r="CQ45" s="646"/>
      <c r="CR45" s="647">
        <v>398292</v>
      </c>
      <c r="CS45" s="672"/>
      <c r="CT45" s="672"/>
      <c r="CU45" s="672"/>
      <c r="CV45" s="672"/>
      <c r="CW45" s="672"/>
      <c r="CX45" s="672"/>
      <c r="CY45" s="673"/>
      <c r="CZ45" s="652">
        <v>8.6999999999999993</v>
      </c>
      <c r="DA45" s="684"/>
      <c r="DB45" s="684"/>
      <c r="DC45" s="686"/>
      <c r="DD45" s="656">
        <v>975</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363</v>
      </c>
      <c r="CG46" s="645"/>
      <c r="CH46" s="645"/>
      <c r="CI46" s="645"/>
      <c r="CJ46" s="645"/>
      <c r="CK46" s="645"/>
      <c r="CL46" s="645"/>
      <c r="CM46" s="645"/>
      <c r="CN46" s="645"/>
      <c r="CO46" s="645"/>
      <c r="CP46" s="645"/>
      <c r="CQ46" s="646"/>
      <c r="CR46" s="647">
        <v>144204</v>
      </c>
      <c r="CS46" s="648"/>
      <c r="CT46" s="648"/>
      <c r="CU46" s="648"/>
      <c r="CV46" s="648"/>
      <c r="CW46" s="648"/>
      <c r="CX46" s="648"/>
      <c r="CY46" s="649"/>
      <c r="CZ46" s="652">
        <v>3.1</v>
      </c>
      <c r="DA46" s="653"/>
      <c r="DB46" s="653"/>
      <c r="DC46" s="665"/>
      <c r="DD46" s="656">
        <v>77956</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365</v>
      </c>
      <c r="CG47" s="645"/>
      <c r="CH47" s="645"/>
      <c r="CI47" s="645"/>
      <c r="CJ47" s="645"/>
      <c r="CK47" s="645"/>
      <c r="CL47" s="645"/>
      <c r="CM47" s="645"/>
      <c r="CN47" s="645"/>
      <c r="CO47" s="645"/>
      <c r="CP47" s="645"/>
      <c r="CQ47" s="646"/>
      <c r="CR47" s="647">
        <v>40649</v>
      </c>
      <c r="CS47" s="672"/>
      <c r="CT47" s="672"/>
      <c r="CU47" s="672"/>
      <c r="CV47" s="672"/>
      <c r="CW47" s="672"/>
      <c r="CX47" s="672"/>
      <c r="CY47" s="673"/>
      <c r="CZ47" s="652">
        <v>0.9</v>
      </c>
      <c r="DA47" s="684"/>
      <c r="DB47" s="684"/>
      <c r="DC47" s="686"/>
      <c r="DD47" s="656">
        <v>15552</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366</v>
      </c>
      <c r="CG48" s="645"/>
      <c r="CH48" s="645"/>
      <c r="CI48" s="645"/>
      <c r="CJ48" s="645"/>
      <c r="CK48" s="645"/>
      <c r="CL48" s="645"/>
      <c r="CM48" s="645"/>
      <c r="CN48" s="645"/>
      <c r="CO48" s="645"/>
      <c r="CP48" s="645"/>
      <c r="CQ48" s="646"/>
      <c r="CR48" s="647" t="s">
        <v>138</v>
      </c>
      <c r="CS48" s="648"/>
      <c r="CT48" s="648"/>
      <c r="CU48" s="648"/>
      <c r="CV48" s="648"/>
      <c r="CW48" s="648"/>
      <c r="CX48" s="648"/>
      <c r="CY48" s="649"/>
      <c r="CZ48" s="652" t="s">
        <v>240</v>
      </c>
      <c r="DA48" s="653"/>
      <c r="DB48" s="653"/>
      <c r="DC48" s="665"/>
      <c r="DD48" s="656" t="s">
        <v>129</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367</v>
      </c>
      <c r="CE49" s="689"/>
      <c r="CF49" s="689"/>
      <c r="CG49" s="689"/>
      <c r="CH49" s="689"/>
      <c r="CI49" s="689"/>
      <c r="CJ49" s="689"/>
      <c r="CK49" s="689"/>
      <c r="CL49" s="689"/>
      <c r="CM49" s="689"/>
      <c r="CN49" s="689"/>
      <c r="CO49" s="689"/>
      <c r="CP49" s="689"/>
      <c r="CQ49" s="690"/>
      <c r="CR49" s="738">
        <v>4596706</v>
      </c>
      <c r="CS49" s="718"/>
      <c r="CT49" s="718"/>
      <c r="CU49" s="718"/>
      <c r="CV49" s="718"/>
      <c r="CW49" s="718"/>
      <c r="CX49" s="718"/>
      <c r="CY49" s="749"/>
      <c r="CZ49" s="743">
        <v>100</v>
      </c>
      <c r="DA49" s="750"/>
      <c r="DB49" s="750"/>
      <c r="DC49" s="751"/>
      <c r="DD49" s="752">
        <v>2963930</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0mj5GgWMSxXxdK2TthNDeXZev5WtZOEzMLdKFAJVM7VQwLXdTcBz19mf3iIdJpTMyHwlZk93LsZzwDwHyzTKiw==" saltValue="KjlvmuYtYtrrXNCPLlBgG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369</v>
      </c>
      <c r="DK2" s="795"/>
      <c r="DL2" s="795"/>
      <c r="DM2" s="795"/>
      <c r="DN2" s="795"/>
      <c r="DO2" s="796"/>
      <c r="DP2" s="251"/>
      <c r="DQ2" s="794" t="s">
        <v>370</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371</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373</v>
      </c>
      <c r="B5" s="789"/>
      <c r="C5" s="789"/>
      <c r="D5" s="789"/>
      <c r="E5" s="789"/>
      <c r="F5" s="789"/>
      <c r="G5" s="789"/>
      <c r="H5" s="789"/>
      <c r="I5" s="789"/>
      <c r="J5" s="789"/>
      <c r="K5" s="789"/>
      <c r="L5" s="789"/>
      <c r="M5" s="789"/>
      <c r="N5" s="789"/>
      <c r="O5" s="789"/>
      <c r="P5" s="790"/>
      <c r="Q5" s="765" t="s">
        <v>374</v>
      </c>
      <c r="R5" s="766"/>
      <c r="S5" s="766"/>
      <c r="T5" s="766"/>
      <c r="U5" s="767"/>
      <c r="V5" s="765" t="s">
        <v>375</v>
      </c>
      <c r="W5" s="766"/>
      <c r="X5" s="766"/>
      <c r="Y5" s="766"/>
      <c r="Z5" s="767"/>
      <c r="AA5" s="765" t="s">
        <v>376</v>
      </c>
      <c r="AB5" s="766"/>
      <c r="AC5" s="766"/>
      <c r="AD5" s="766"/>
      <c r="AE5" s="766"/>
      <c r="AF5" s="798" t="s">
        <v>377</v>
      </c>
      <c r="AG5" s="766"/>
      <c r="AH5" s="766"/>
      <c r="AI5" s="766"/>
      <c r="AJ5" s="777"/>
      <c r="AK5" s="766" t="s">
        <v>378</v>
      </c>
      <c r="AL5" s="766"/>
      <c r="AM5" s="766"/>
      <c r="AN5" s="766"/>
      <c r="AO5" s="767"/>
      <c r="AP5" s="765" t="s">
        <v>379</v>
      </c>
      <c r="AQ5" s="766"/>
      <c r="AR5" s="766"/>
      <c r="AS5" s="766"/>
      <c r="AT5" s="767"/>
      <c r="AU5" s="765" t="s">
        <v>380</v>
      </c>
      <c r="AV5" s="766"/>
      <c r="AW5" s="766"/>
      <c r="AX5" s="766"/>
      <c r="AY5" s="777"/>
      <c r="AZ5" s="258"/>
      <c r="BA5" s="258"/>
      <c r="BB5" s="258"/>
      <c r="BC5" s="258"/>
      <c r="BD5" s="258"/>
      <c r="BE5" s="259"/>
      <c r="BF5" s="259"/>
      <c r="BG5" s="259"/>
      <c r="BH5" s="259"/>
      <c r="BI5" s="259"/>
      <c r="BJ5" s="259"/>
      <c r="BK5" s="259"/>
      <c r="BL5" s="259"/>
      <c r="BM5" s="259"/>
      <c r="BN5" s="259"/>
      <c r="BO5" s="259"/>
      <c r="BP5" s="259"/>
      <c r="BQ5" s="788" t="s">
        <v>381</v>
      </c>
      <c r="BR5" s="789"/>
      <c r="BS5" s="789"/>
      <c r="BT5" s="789"/>
      <c r="BU5" s="789"/>
      <c r="BV5" s="789"/>
      <c r="BW5" s="789"/>
      <c r="BX5" s="789"/>
      <c r="BY5" s="789"/>
      <c r="BZ5" s="789"/>
      <c r="CA5" s="789"/>
      <c r="CB5" s="789"/>
      <c r="CC5" s="789"/>
      <c r="CD5" s="789"/>
      <c r="CE5" s="789"/>
      <c r="CF5" s="789"/>
      <c r="CG5" s="790"/>
      <c r="CH5" s="765" t="s">
        <v>382</v>
      </c>
      <c r="CI5" s="766"/>
      <c r="CJ5" s="766"/>
      <c r="CK5" s="766"/>
      <c r="CL5" s="767"/>
      <c r="CM5" s="765" t="s">
        <v>383</v>
      </c>
      <c r="CN5" s="766"/>
      <c r="CO5" s="766"/>
      <c r="CP5" s="766"/>
      <c r="CQ5" s="767"/>
      <c r="CR5" s="765" t="s">
        <v>384</v>
      </c>
      <c r="CS5" s="766"/>
      <c r="CT5" s="766"/>
      <c r="CU5" s="766"/>
      <c r="CV5" s="767"/>
      <c r="CW5" s="765" t="s">
        <v>385</v>
      </c>
      <c r="CX5" s="766"/>
      <c r="CY5" s="766"/>
      <c r="CZ5" s="766"/>
      <c r="DA5" s="767"/>
      <c r="DB5" s="765" t="s">
        <v>386</v>
      </c>
      <c r="DC5" s="766"/>
      <c r="DD5" s="766"/>
      <c r="DE5" s="766"/>
      <c r="DF5" s="767"/>
      <c r="DG5" s="771" t="s">
        <v>387</v>
      </c>
      <c r="DH5" s="772"/>
      <c r="DI5" s="772"/>
      <c r="DJ5" s="772"/>
      <c r="DK5" s="773"/>
      <c r="DL5" s="771" t="s">
        <v>388</v>
      </c>
      <c r="DM5" s="772"/>
      <c r="DN5" s="772"/>
      <c r="DO5" s="772"/>
      <c r="DP5" s="773"/>
      <c r="DQ5" s="765" t="s">
        <v>389</v>
      </c>
      <c r="DR5" s="766"/>
      <c r="DS5" s="766"/>
      <c r="DT5" s="766"/>
      <c r="DU5" s="767"/>
      <c r="DV5" s="765" t="s">
        <v>380</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390</v>
      </c>
      <c r="C7" s="780"/>
      <c r="D7" s="780"/>
      <c r="E7" s="780"/>
      <c r="F7" s="780"/>
      <c r="G7" s="780"/>
      <c r="H7" s="780"/>
      <c r="I7" s="780"/>
      <c r="J7" s="780"/>
      <c r="K7" s="780"/>
      <c r="L7" s="780"/>
      <c r="M7" s="780"/>
      <c r="N7" s="780"/>
      <c r="O7" s="780"/>
      <c r="P7" s="781"/>
      <c r="Q7" s="782">
        <v>4796</v>
      </c>
      <c r="R7" s="783"/>
      <c r="S7" s="783"/>
      <c r="T7" s="783"/>
      <c r="U7" s="783"/>
      <c r="V7" s="783">
        <v>4597</v>
      </c>
      <c r="W7" s="783"/>
      <c r="X7" s="783"/>
      <c r="Y7" s="783"/>
      <c r="Z7" s="783"/>
      <c r="AA7" s="783">
        <v>199</v>
      </c>
      <c r="AB7" s="783"/>
      <c r="AC7" s="783"/>
      <c r="AD7" s="783"/>
      <c r="AE7" s="784"/>
      <c r="AF7" s="785">
        <v>189</v>
      </c>
      <c r="AG7" s="786"/>
      <c r="AH7" s="786"/>
      <c r="AI7" s="786"/>
      <c r="AJ7" s="787"/>
      <c r="AK7" s="822">
        <v>2295</v>
      </c>
      <c r="AL7" s="823"/>
      <c r="AM7" s="823"/>
      <c r="AN7" s="823"/>
      <c r="AO7" s="823"/>
      <c r="AP7" s="823">
        <v>4570</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391</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392</v>
      </c>
      <c r="B23" s="838" t="s">
        <v>393</v>
      </c>
      <c r="C23" s="839"/>
      <c r="D23" s="839"/>
      <c r="E23" s="839"/>
      <c r="F23" s="839"/>
      <c r="G23" s="839"/>
      <c r="H23" s="839"/>
      <c r="I23" s="839"/>
      <c r="J23" s="839"/>
      <c r="K23" s="839"/>
      <c r="L23" s="839"/>
      <c r="M23" s="839"/>
      <c r="N23" s="839"/>
      <c r="O23" s="839"/>
      <c r="P23" s="840"/>
      <c r="Q23" s="841">
        <v>4796</v>
      </c>
      <c r="R23" s="842"/>
      <c r="S23" s="842"/>
      <c r="T23" s="842"/>
      <c r="U23" s="842"/>
      <c r="V23" s="842">
        <v>4597</v>
      </c>
      <c r="W23" s="842"/>
      <c r="X23" s="842"/>
      <c r="Y23" s="842"/>
      <c r="Z23" s="842"/>
      <c r="AA23" s="842">
        <v>199</v>
      </c>
      <c r="AB23" s="842"/>
      <c r="AC23" s="842"/>
      <c r="AD23" s="842"/>
      <c r="AE23" s="843"/>
      <c r="AF23" s="844">
        <v>189</v>
      </c>
      <c r="AG23" s="842"/>
      <c r="AH23" s="842"/>
      <c r="AI23" s="842"/>
      <c r="AJ23" s="845"/>
      <c r="AK23" s="846"/>
      <c r="AL23" s="847"/>
      <c r="AM23" s="847"/>
      <c r="AN23" s="847"/>
      <c r="AO23" s="847"/>
      <c r="AP23" s="842">
        <v>4570</v>
      </c>
      <c r="AQ23" s="842"/>
      <c r="AR23" s="842"/>
      <c r="AS23" s="842"/>
      <c r="AT23" s="842"/>
      <c r="AU23" s="848"/>
      <c r="AV23" s="848"/>
      <c r="AW23" s="848"/>
      <c r="AX23" s="848"/>
      <c r="AY23" s="849"/>
      <c r="AZ23" s="857" t="s">
        <v>129</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394</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395</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373</v>
      </c>
      <c r="B26" s="789"/>
      <c r="C26" s="789"/>
      <c r="D26" s="789"/>
      <c r="E26" s="789"/>
      <c r="F26" s="789"/>
      <c r="G26" s="789"/>
      <c r="H26" s="789"/>
      <c r="I26" s="789"/>
      <c r="J26" s="789"/>
      <c r="K26" s="789"/>
      <c r="L26" s="789"/>
      <c r="M26" s="789"/>
      <c r="N26" s="789"/>
      <c r="O26" s="789"/>
      <c r="P26" s="790"/>
      <c r="Q26" s="765" t="s">
        <v>396</v>
      </c>
      <c r="R26" s="766"/>
      <c r="S26" s="766"/>
      <c r="T26" s="766"/>
      <c r="U26" s="767"/>
      <c r="V26" s="765" t="s">
        <v>397</v>
      </c>
      <c r="W26" s="766"/>
      <c r="X26" s="766"/>
      <c r="Y26" s="766"/>
      <c r="Z26" s="767"/>
      <c r="AA26" s="765" t="s">
        <v>398</v>
      </c>
      <c r="AB26" s="766"/>
      <c r="AC26" s="766"/>
      <c r="AD26" s="766"/>
      <c r="AE26" s="766"/>
      <c r="AF26" s="860" t="s">
        <v>399</v>
      </c>
      <c r="AG26" s="861"/>
      <c r="AH26" s="861"/>
      <c r="AI26" s="861"/>
      <c r="AJ26" s="862"/>
      <c r="AK26" s="766" t="s">
        <v>400</v>
      </c>
      <c r="AL26" s="766"/>
      <c r="AM26" s="766"/>
      <c r="AN26" s="766"/>
      <c r="AO26" s="767"/>
      <c r="AP26" s="765" t="s">
        <v>401</v>
      </c>
      <c r="AQ26" s="766"/>
      <c r="AR26" s="766"/>
      <c r="AS26" s="766"/>
      <c r="AT26" s="767"/>
      <c r="AU26" s="765" t="s">
        <v>402</v>
      </c>
      <c r="AV26" s="766"/>
      <c r="AW26" s="766"/>
      <c r="AX26" s="766"/>
      <c r="AY26" s="767"/>
      <c r="AZ26" s="765" t="s">
        <v>403</v>
      </c>
      <c r="BA26" s="766"/>
      <c r="BB26" s="766"/>
      <c r="BC26" s="766"/>
      <c r="BD26" s="767"/>
      <c r="BE26" s="765" t="s">
        <v>380</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404</v>
      </c>
      <c r="C28" s="780"/>
      <c r="D28" s="780"/>
      <c r="E28" s="780"/>
      <c r="F28" s="780"/>
      <c r="G28" s="780"/>
      <c r="H28" s="780"/>
      <c r="I28" s="780"/>
      <c r="J28" s="780"/>
      <c r="K28" s="780"/>
      <c r="L28" s="780"/>
      <c r="M28" s="780"/>
      <c r="N28" s="780"/>
      <c r="O28" s="780"/>
      <c r="P28" s="781"/>
      <c r="Q28" s="870">
        <v>825</v>
      </c>
      <c r="R28" s="871"/>
      <c r="S28" s="871"/>
      <c r="T28" s="871"/>
      <c r="U28" s="871"/>
      <c r="V28" s="871">
        <v>770</v>
      </c>
      <c r="W28" s="871"/>
      <c r="X28" s="871"/>
      <c r="Y28" s="871"/>
      <c r="Z28" s="871"/>
      <c r="AA28" s="871">
        <v>55</v>
      </c>
      <c r="AB28" s="871"/>
      <c r="AC28" s="871"/>
      <c r="AD28" s="871"/>
      <c r="AE28" s="872"/>
      <c r="AF28" s="873">
        <v>55</v>
      </c>
      <c r="AG28" s="871"/>
      <c r="AH28" s="871"/>
      <c r="AI28" s="871"/>
      <c r="AJ28" s="874"/>
      <c r="AK28" s="875">
        <v>73</v>
      </c>
      <c r="AL28" s="866"/>
      <c r="AM28" s="866"/>
      <c r="AN28" s="866"/>
      <c r="AO28" s="866"/>
      <c r="AP28" s="866" t="s">
        <v>588</v>
      </c>
      <c r="AQ28" s="866"/>
      <c r="AR28" s="866"/>
      <c r="AS28" s="866"/>
      <c r="AT28" s="866"/>
      <c r="AU28" s="866" t="s">
        <v>588</v>
      </c>
      <c r="AV28" s="866"/>
      <c r="AW28" s="866"/>
      <c r="AX28" s="866"/>
      <c r="AY28" s="866"/>
      <c r="AZ28" s="867" t="s">
        <v>588</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405</v>
      </c>
      <c r="C29" s="804"/>
      <c r="D29" s="804"/>
      <c r="E29" s="804"/>
      <c r="F29" s="804"/>
      <c r="G29" s="804"/>
      <c r="H29" s="804"/>
      <c r="I29" s="804"/>
      <c r="J29" s="804"/>
      <c r="K29" s="804"/>
      <c r="L29" s="804"/>
      <c r="M29" s="804"/>
      <c r="N29" s="804"/>
      <c r="O29" s="804"/>
      <c r="P29" s="805"/>
      <c r="Q29" s="806">
        <v>803</v>
      </c>
      <c r="R29" s="807"/>
      <c r="S29" s="807"/>
      <c r="T29" s="807"/>
      <c r="U29" s="807"/>
      <c r="V29" s="807">
        <v>787</v>
      </c>
      <c r="W29" s="807"/>
      <c r="X29" s="807"/>
      <c r="Y29" s="807"/>
      <c r="Z29" s="807"/>
      <c r="AA29" s="807">
        <v>16</v>
      </c>
      <c r="AB29" s="807"/>
      <c r="AC29" s="807"/>
      <c r="AD29" s="807"/>
      <c r="AE29" s="808"/>
      <c r="AF29" s="809">
        <v>16</v>
      </c>
      <c r="AG29" s="810"/>
      <c r="AH29" s="810"/>
      <c r="AI29" s="810"/>
      <c r="AJ29" s="811"/>
      <c r="AK29" s="878">
        <v>137</v>
      </c>
      <c r="AL29" s="879"/>
      <c r="AM29" s="879"/>
      <c r="AN29" s="879"/>
      <c r="AO29" s="879"/>
      <c r="AP29" s="879" t="s">
        <v>588</v>
      </c>
      <c r="AQ29" s="879"/>
      <c r="AR29" s="879"/>
      <c r="AS29" s="879"/>
      <c r="AT29" s="879"/>
      <c r="AU29" s="879" t="s">
        <v>588</v>
      </c>
      <c r="AV29" s="879"/>
      <c r="AW29" s="879"/>
      <c r="AX29" s="879"/>
      <c r="AY29" s="879"/>
      <c r="AZ29" s="880" t="s">
        <v>588</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406</v>
      </c>
      <c r="C30" s="804"/>
      <c r="D30" s="804"/>
      <c r="E30" s="804"/>
      <c r="F30" s="804"/>
      <c r="G30" s="804"/>
      <c r="H30" s="804"/>
      <c r="I30" s="804"/>
      <c r="J30" s="804"/>
      <c r="K30" s="804"/>
      <c r="L30" s="804"/>
      <c r="M30" s="804"/>
      <c r="N30" s="804"/>
      <c r="O30" s="804"/>
      <c r="P30" s="805"/>
      <c r="Q30" s="806">
        <v>171</v>
      </c>
      <c r="R30" s="807"/>
      <c r="S30" s="807"/>
      <c r="T30" s="807"/>
      <c r="U30" s="807"/>
      <c r="V30" s="807">
        <v>170</v>
      </c>
      <c r="W30" s="807"/>
      <c r="X30" s="807"/>
      <c r="Y30" s="807"/>
      <c r="Z30" s="807"/>
      <c r="AA30" s="807">
        <v>1</v>
      </c>
      <c r="AB30" s="807"/>
      <c r="AC30" s="807"/>
      <c r="AD30" s="807"/>
      <c r="AE30" s="808"/>
      <c r="AF30" s="809">
        <v>1</v>
      </c>
      <c r="AG30" s="810"/>
      <c r="AH30" s="810"/>
      <c r="AI30" s="810"/>
      <c r="AJ30" s="811"/>
      <c r="AK30" s="878">
        <v>112</v>
      </c>
      <c r="AL30" s="879"/>
      <c r="AM30" s="879"/>
      <c r="AN30" s="879"/>
      <c r="AO30" s="879"/>
      <c r="AP30" s="879" t="s">
        <v>588</v>
      </c>
      <c r="AQ30" s="879"/>
      <c r="AR30" s="879"/>
      <c r="AS30" s="879"/>
      <c r="AT30" s="879"/>
      <c r="AU30" s="879" t="s">
        <v>588</v>
      </c>
      <c r="AV30" s="879"/>
      <c r="AW30" s="879"/>
      <c r="AX30" s="879"/>
      <c r="AY30" s="879"/>
      <c r="AZ30" s="880" t="s">
        <v>588</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407</v>
      </c>
      <c r="C31" s="804"/>
      <c r="D31" s="804"/>
      <c r="E31" s="804"/>
      <c r="F31" s="804"/>
      <c r="G31" s="804"/>
      <c r="H31" s="804"/>
      <c r="I31" s="804"/>
      <c r="J31" s="804"/>
      <c r="K31" s="804"/>
      <c r="L31" s="804"/>
      <c r="M31" s="804"/>
      <c r="N31" s="804"/>
      <c r="O31" s="804"/>
      <c r="P31" s="805"/>
      <c r="Q31" s="806">
        <v>216</v>
      </c>
      <c r="R31" s="807"/>
      <c r="S31" s="807"/>
      <c r="T31" s="807"/>
      <c r="U31" s="807"/>
      <c r="V31" s="807">
        <v>183</v>
      </c>
      <c r="W31" s="807"/>
      <c r="X31" s="807"/>
      <c r="Y31" s="807"/>
      <c r="Z31" s="807"/>
      <c r="AA31" s="807">
        <v>33</v>
      </c>
      <c r="AB31" s="807"/>
      <c r="AC31" s="807"/>
      <c r="AD31" s="807"/>
      <c r="AE31" s="808"/>
      <c r="AF31" s="809">
        <v>495</v>
      </c>
      <c r="AG31" s="810"/>
      <c r="AH31" s="810"/>
      <c r="AI31" s="810"/>
      <c r="AJ31" s="811"/>
      <c r="AK31" s="878">
        <v>40</v>
      </c>
      <c r="AL31" s="879"/>
      <c r="AM31" s="879"/>
      <c r="AN31" s="879"/>
      <c r="AO31" s="879"/>
      <c r="AP31" s="879">
        <v>198</v>
      </c>
      <c r="AQ31" s="879"/>
      <c r="AR31" s="879"/>
      <c r="AS31" s="879"/>
      <c r="AT31" s="879"/>
      <c r="AU31" s="879">
        <v>4</v>
      </c>
      <c r="AV31" s="879"/>
      <c r="AW31" s="879"/>
      <c r="AX31" s="879"/>
      <c r="AY31" s="879"/>
      <c r="AZ31" s="880" t="s">
        <v>588</v>
      </c>
      <c r="BA31" s="880"/>
      <c r="BB31" s="880"/>
      <c r="BC31" s="880"/>
      <c r="BD31" s="880"/>
      <c r="BE31" s="876" t="s">
        <v>408</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409</v>
      </c>
      <c r="C32" s="804"/>
      <c r="D32" s="804"/>
      <c r="E32" s="804"/>
      <c r="F32" s="804"/>
      <c r="G32" s="804"/>
      <c r="H32" s="804"/>
      <c r="I32" s="804"/>
      <c r="J32" s="804"/>
      <c r="K32" s="804"/>
      <c r="L32" s="804"/>
      <c r="M32" s="804"/>
      <c r="N32" s="804"/>
      <c r="O32" s="804"/>
      <c r="P32" s="805"/>
      <c r="Q32" s="806">
        <v>586</v>
      </c>
      <c r="R32" s="807"/>
      <c r="S32" s="807"/>
      <c r="T32" s="807"/>
      <c r="U32" s="807"/>
      <c r="V32" s="807">
        <v>585</v>
      </c>
      <c r="W32" s="807"/>
      <c r="X32" s="807"/>
      <c r="Y32" s="807"/>
      <c r="Z32" s="807"/>
      <c r="AA32" s="807">
        <v>1</v>
      </c>
      <c r="AB32" s="807"/>
      <c r="AC32" s="807"/>
      <c r="AD32" s="807"/>
      <c r="AE32" s="808"/>
      <c r="AF32" s="809">
        <v>0</v>
      </c>
      <c r="AG32" s="810"/>
      <c r="AH32" s="810"/>
      <c r="AI32" s="810"/>
      <c r="AJ32" s="811"/>
      <c r="AK32" s="878">
        <v>161</v>
      </c>
      <c r="AL32" s="879"/>
      <c r="AM32" s="879"/>
      <c r="AN32" s="879"/>
      <c r="AO32" s="879"/>
      <c r="AP32" s="879">
        <v>3255</v>
      </c>
      <c r="AQ32" s="879"/>
      <c r="AR32" s="879"/>
      <c r="AS32" s="879"/>
      <c r="AT32" s="879"/>
      <c r="AU32" s="879">
        <v>3174</v>
      </c>
      <c r="AV32" s="879"/>
      <c r="AW32" s="879"/>
      <c r="AX32" s="879"/>
      <c r="AY32" s="879"/>
      <c r="AZ32" s="880" t="s">
        <v>588</v>
      </c>
      <c r="BA32" s="880"/>
      <c r="BB32" s="880"/>
      <c r="BC32" s="880"/>
      <c r="BD32" s="880"/>
      <c r="BE32" s="876" t="s">
        <v>410</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411</v>
      </c>
      <c r="C33" s="804"/>
      <c r="D33" s="804"/>
      <c r="E33" s="804"/>
      <c r="F33" s="804"/>
      <c r="G33" s="804"/>
      <c r="H33" s="804"/>
      <c r="I33" s="804"/>
      <c r="J33" s="804"/>
      <c r="K33" s="804"/>
      <c r="L33" s="804"/>
      <c r="M33" s="804"/>
      <c r="N33" s="804"/>
      <c r="O33" s="804"/>
      <c r="P33" s="805"/>
      <c r="Q33" s="806">
        <v>195</v>
      </c>
      <c r="R33" s="807"/>
      <c r="S33" s="807"/>
      <c r="T33" s="807"/>
      <c r="U33" s="807"/>
      <c r="V33" s="807">
        <v>194</v>
      </c>
      <c r="W33" s="807"/>
      <c r="X33" s="807"/>
      <c r="Y33" s="807"/>
      <c r="Z33" s="807"/>
      <c r="AA33" s="807">
        <v>1</v>
      </c>
      <c r="AB33" s="807"/>
      <c r="AC33" s="807"/>
      <c r="AD33" s="807"/>
      <c r="AE33" s="808"/>
      <c r="AF33" s="809">
        <v>1</v>
      </c>
      <c r="AG33" s="810"/>
      <c r="AH33" s="810"/>
      <c r="AI33" s="810"/>
      <c r="AJ33" s="811"/>
      <c r="AK33" s="878">
        <v>121</v>
      </c>
      <c r="AL33" s="879"/>
      <c r="AM33" s="879"/>
      <c r="AN33" s="879"/>
      <c r="AO33" s="879"/>
      <c r="AP33" s="879">
        <v>1511</v>
      </c>
      <c r="AQ33" s="879"/>
      <c r="AR33" s="879"/>
      <c r="AS33" s="879"/>
      <c r="AT33" s="879"/>
      <c r="AU33" s="879">
        <v>1511</v>
      </c>
      <c r="AV33" s="879"/>
      <c r="AW33" s="879"/>
      <c r="AX33" s="879"/>
      <c r="AY33" s="879"/>
      <c r="AZ33" s="880" t="s">
        <v>588</v>
      </c>
      <c r="BA33" s="880"/>
      <c r="BB33" s="880"/>
      <c r="BC33" s="880"/>
      <c r="BD33" s="880"/>
      <c r="BE33" s="876" t="s">
        <v>412</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413</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392</v>
      </c>
      <c r="B63" s="838" t="s">
        <v>414</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568</v>
      </c>
      <c r="AG63" s="890"/>
      <c r="AH63" s="890"/>
      <c r="AI63" s="890"/>
      <c r="AJ63" s="891"/>
      <c r="AK63" s="892"/>
      <c r="AL63" s="887"/>
      <c r="AM63" s="887"/>
      <c r="AN63" s="887"/>
      <c r="AO63" s="887"/>
      <c r="AP63" s="890">
        <f>SUM(AP28:AT62)</f>
        <v>4964</v>
      </c>
      <c r="AQ63" s="890"/>
      <c r="AR63" s="890"/>
      <c r="AS63" s="890"/>
      <c r="AT63" s="890"/>
      <c r="AU63" s="890">
        <f>SUM(AU28:AY62)</f>
        <v>4689</v>
      </c>
      <c r="AV63" s="890"/>
      <c r="AW63" s="890"/>
      <c r="AX63" s="890"/>
      <c r="AY63" s="890"/>
      <c r="AZ63" s="894"/>
      <c r="BA63" s="894"/>
      <c r="BB63" s="894"/>
      <c r="BC63" s="894"/>
      <c r="BD63" s="894"/>
      <c r="BE63" s="895"/>
      <c r="BF63" s="895"/>
      <c r="BG63" s="895"/>
      <c r="BH63" s="895"/>
      <c r="BI63" s="896"/>
      <c r="BJ63" s="897" t="s">
        <v>129</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416</v>
      </c>
      <c r="B66" s="789"/>
      <c r="C66" s="789"/>
      <c r="D66" s="789"/>
      <c r="E66" s="789"/>
      <c r="F66" s="789"/>
      <c r="G66" s="789"/>
      <c r="H66" s="789"/>
      <c r="I66" s="789"/>
      <c r="J66" s="789"/>
      <c r="K66" s="789"/>
      <c r="L66" s="789"/>
      <c r="M66" s="789"/>
      <c r="N66" s="789"/>
      <c r="O66" s="789"/>
      <c r="P66" s="790"/>
      <c r="Q66" s="765" t="s">
        <v>417</v>
      </c>
      <c r="R66" s="766"/>
      <c r="S66" s="766"/>
      <c r="T66" s="766"/>
      <c r="U66" s="767"/>
      <c r="V66" s="765" t="s">
        <v>418</v>
      </c>
      <c r="W66" s="766"/>
      <c r="X66" s="766"/>
      <c r="Y66" s="766"/>
      <c r="Z66" s="767"/>
      <c r="AA66" s="765" t="s">
        <v>419</v>
      </c>
      <c r="AB66" s="766"/>
      <c r="AC66" s="766"/>
      <c r="AD66" s="766"/>
      <c r="AE66" s="767"/>
      <c r="AF66" s="900" t="s">
        <v>399</v>
      </c>
      <c r="AG66" s="861"/>
      <c r="AH66" s="861"/>
      <c r="AI66" s="861"/>
      <c r="AJ66" s="901"/>
      <c r="AK66" s="765" t="s">
        <v>420</v>
      </c>
      <c r="AL66" s="789"/>
      <c r="AM66" s="789"/>
      <c r="AN66" s="789"/>
      <c r="AO66" s="790"/>
      <c r="AP66" s="765" t="s">
        <v>421</v>
      </c>
      <c r="AQ66" s="766"/>
      <c r="AR66" s="766"/>
      <c r="AS66" s="766"/>
      <c r="AT66" s="767"/>
      <c r="AU66" s="765" t="s">
        <v>422</v>
      </c>
      <c r="AV66" s="766"/>
      <c r="AW66" s="766"/>
      <c r="AX66" s="766"/>
      <c r="AY66" s="767"/>
      <c r="AZ66" s="765" t="s">
        <v>380</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589</v>
      </c>
      <c r="C68" s="918"/>
      <c r="D68" s="918"/>
      <c r="E68" s="918"/>
      <c r="F68" s="918"/>
      <c r="G68" s="918"/>
      <c r="H68" s="918"/>
      <c r="I68" s="918"/>
      <c r="J68" s="918"/>
      <c r="K68" s="918"/>
      <c r="L68" s="918"/>
      <c r="M68" s="918"/>
      <c r="N68" s="918"/>
      <c r="O68" s="918"/>
      <c r="P68" s="919"/>
      <c r="Q68" s="920">
        <v>955</v>
      </c>
      <c r="R68" s="914"/>
      <c r="S68" s="914"/>
      <c r="T68" s="914"/>
      <c r="U68" s="914"/>
      <c r="V68" s="914">
        <v>929</v>
      </c>
      <c r="W68" s="914"/>
      <c r="X68" s="914"/>
      <c r="Y68" s="914"/>
      <c r="Z68" s="914"/>
      <c r="AA68" s="914">
        <v>26</v>
      </c>
      <c r="AB68" s="914"/>
      <c r="AC68" s="914"/>
      <c r="AD68" s="914"/>
      <c r="AE68" s="914"/>
      <c r="AF68" s="914">
        <v>26</v>
      </c>
      <c r="AG68" s="914"/>
      <c r="AH68" s="914"/>
      <c r="AI68" s="914"/>
      <c r="AJ68" s="914"/>
      <c r="AK68" s="914" t="s">
        <v>598</v>
      </c>
      <c r="AL68" s="914"/>
      <c r="AM68" s="914"/>
      <c r="AN68" s="914"/>
      <c r="AO68" s="914"/>
      <c r="AP68" s="914">
        <v>235</v>
      </c>
      <c r="AQ68" s="914"/>
      <c r="AR68" s="914"/>
      <c r="AS68" s="914"/>
      <c r="AT68" s="914"/>
      <c r="AU68" s="914">
        <v>26</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590</v>
      </c>
      <c r="C69" s="922"/>
      <c r="D69" s="922"/>
      <c r="E69" s="922"/>
      <c r="F69" s="922"/>
      <c r="G69" s="922"/>
      <c r="H69" s="922"/>
      <c r="I69" s="922"/>
      <c r="J69" s="922"/>
      <c r="K69" s="922"/>
      <c r="L69" s="922"/>
      <c r="M69" s="922"/>
      <c r="N69" s="922"/>
      <c r="O69" s="922"/>
      <c r="P69" s="923"/>
      <c r="Q69" s="924">
        <v>8026</v>
      </c>
      <c r="R69" s="879"/>
      <c r="S69" s="879"/>
      <c r="T69" s="879"/>
      <c r="U69" s="879"/>
      <c r="V69" s="879">
        <v>7537</v>
      </c>
      <c r="W69" s="879"/>
      <c r="X69" s="879"/>
      <c r="Y69" s="879"/>
      <c r="Z69" s="879"/>
      <c r="AA69" s="879">
        <v>489</v>
      </c>
      <c r="AB69" s="879"/>
      <c r="AC69" s="879"/>
      <c r="AD69" s="879"/>
      <c r="AE69" s="879"/>
      <c r="AF69" s="879">
        <v>298</v>
      </c>
      <c r="AG69" s="879"/>
      <c r="AH69" s="879"/>
      <c r="AI69" s="879"/>
      <c r="AJ69" s="879"/>
      <c r="AK69" s="879" t="s">
        <v>598</v>
      </c>
      <c r="AL69" s="879"/>
      <c r="AM69" s="879"/>
      <c r="AN69" s="879"/>
      <c r="AO69" s="879"/>
      <c r="AP69" s="879">
        <v>4042</v>
      </c>
      <c r="AQ69" s="879"/>
      <c r="AR69" s="879"/>
      <c r="AS69" s="879"/>
      <c r="AT69" s="879"/>
      <c r="AU69" s="879">
        <v>369</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591</v>
      </c>
      <c r="C70" s="922"/>
      <c r="D70" s="922"/>
      <c r="E70" s="922"/>
      <c r="F70" s="922"/>
      <c r="G70" s="922"/>
      <c r="H70" s="922"/>
      <c r="I70" s="922"/>
      <c r="J70" s="922"/>
      <c r="K70" s="922"/>
      <c r="L70" s="922"/>
      <c r="M70" s="922"/>
      <c r="N70" s="922"/>
      <c r="O70" s="922"/>
      <c r="P70" s="923"/>
      <c r="Q70" s="924">
        <v>405</v>
      </c>
      <c r="R70" s="879"/>
      <c r="S70" s="879"/>
      <c r="T70" s="879"/>
      <c r="U70" s="879"/>
      <c r="V70" s="879">
        <v>395</v>
      </c>
      <c r="W70" s="879"/>
      <c r="X70" s="879"/>
      <c r="Y70" s="879"/>
      <c r="Z70" s="879"/>
      <c r="AA70" s="879">
        <v>11</v>
      </c>
      <c r="AB70" s="879"/>
      <c r="AC70" s="879"/>
      <c r="AD70" s="879"/>
      <c r="AE70" s="879"/>
      <c r="AF70" s="879">
        <v>11</v>
      </c>
      <c r="AG70" s="879"/>
      <c r="AH70" s="879"/>
      <c r="AI70" s="879"/>
      <c r="AJ70" s="879"/>
      <c r="AK70" s="879">
        <v>61</v>
      </c>
      <c r="AL70" s="879"/>
      <c r="AM70" s="879"/>
      <c r="AN70" s="879"/>
      <c r="AO70" s="879"/>
      <c r="AP70" s="879">
        <v>54</v>
      </c>
      <c r="AQ70" s="879"/>
      <c r="AR70" s="879"/>
      <c r="AS70" s="879"/>
      <c r="AT70" s="879"/>
      <c r="AU70" s="879">
        <v>5</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592</v>
      </c>
      <c r="C71" s="922"/>
      <c r="D71" s="922"/>
      <c r="E71" s="922"/>
      <c r="F71" s="922"/>
      <c r="G71" s="922"/>
      <c r="H71" s="922"/>
      <c r="I71" s="922"/>
      <c r="J71" s="922"/>
      <c r="K71" s="922"/>
      <c r="L71" s="922"/>
      <c r="M71" s="922"/>
      <c r="N71" s="922"/>
      <c r="O71" s="922"/>
      <c r="P71" s="923"/>
      <c r="Q71" s="924">
        <v>1254</v>
      </c>
      <c r="R71" s="879"/>
      <c r="S71" s="879"/>
      <c r="T71" s="879"/>
      <c r="U71" s="879"/>
      <c r="V71" s="879">
        <v>1258</v>
      </c>
      <c r="W71" s="879"/>
      <c r="X71" s="879"/>
      <c r="Y71" s="879"/>
      <c r="Z71" s="879"/>
      <c r="AA71" s="879">
        <v>44</v>
      </c>
      <c r="AB71" s="879"/>
      <c r="AC71" s="879"/>
      <c r="AD71" s="879"/>
      <c r="AE71" s="879"/>
      <c r="AF71" s="879">
        <v>44</v>
      </c>
      <c r="AG71" s="879"/>
      <c r="AH71" s="879"/>
      <c r="AI71" s="879"/>
      <c r="AJ71" s="879"/>
      <c r="AK71" s="879" t="s">
        <v>598</v>
      </c>
      <c r="AL71" s="879"/>
      <c r="AM71" s="879"/>
      <c r="AN71" s="879"/>
      <c r="AO71" s="879"/>
      <c r="AP71" s="879">
        <v>27</v>
      </c>
      <c r="AQ71" s="879"/>
      <c r="AR71" s="879"/>
      <c r="AS71" s="879"/>
      <c r="AT71" s="879"/>
      <c r="AU71" s="879">
        <v>2</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593</v>
      </c>
      <c r="C72" s="922"/>
      <c r="D72" s="922"/>
      <c r="E72" s="922"/>
      <c r="F72" s="922"/>
      <c r="G72" s="922"/>
      <c r="H72" s="922"/>
      <c r="I72" s="922"/>
      <c r="J72" s="922"/>
      <c r="K72" s="922"/>
      <c r="L72" s="922"/>
      <c r="M72" s="922"/>
      <c r="N72" s="922"/>
      <c r="O72" s="922"/>
      <c r="P72" s="923"/>
      <c r="Q72" s="924">
        <v>1412</v>
      </c>
      <c r="R72" s="879"/>
      <c r="S72" s="879"/>
      <c r="T72" s="879"/>
      <c r="U72" s="879"/>
      <c r="V72" s="879">
        <v>1269</v>
      </c>
      <c r="W72" s="879"/>
      <c r="X72" s="879"/>
      <c r="Y72" s="879"/>
      <c r="Z72" s="879"/>
      <c r="AA72" s="879">
        <v>142</v>
      </c>
      <c r="AB72" s="879"/>
      <c r="AC72" s="879"/>
      <c r="AD72" s="879"/>
      <c r="AE72" s="879"/>
      <c r="AF72" s="879">
        <v>142</v>
      </c>
      <c r="AG72" s="879"/>
      <c r="AH72" s="879"/>
      <c r="AI72" s="879"/>
      <c r="AJ72" s="879"/>
      <c r="AK72" s="879" t="s">
        <v>598</v>
      </c>
      <c r="AL72" s="879"/>
      <c r="AM72" s="879"/>
      <c r="AN72" s="879"/>
      <c r="AO72" s="879"/>
      <c r="AP72" s="879">
        <v>184</v>
      </c>
      <c r="AQ72" s="879"/>
      <c r="AR72" s="879"/>
      <c r="AS72" s="879"/>
      <c r="AT72" s="879"/>
      <c r="AU72" s="879">
        <v>16</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594</v>
      </c>
      <c r="C73" s="922"/>
      <c r="D73" s="922"/>
      <c r="E73" s="922"/>
      <c r="F73" s="922"/>
      <c r="G73" s="922"/>
      <c r="H73" s="922"/>
      <c r="I73" s="922"/>
      <c r="J73" s="922"/>
      <c r="K73" s="922"/>
      <c r="L73" s="922"/>
      <c r="M73" s="922"/>
      <c r="N73" s="922"/>
      <c r="O73" s="922"/>
      <c r="P73" s="923"/>
      <c r="Q73" s="924">
        <v>7328</v>
      </c>
      <c r="R73" s="879"/>
      <c r="S73" s="879"/>
      <c r="T73" s="879"/>
      <c r="U73" s="879"/>
      <c r="V73" s="879">
        <v>6372</v>
      </c>
      <c r="W73" s="879"/>
      <c r="X73" s="879"/>
      <c r="Y73" s="879"/>
      <c r="Z73" s="879"/>
      <c r="AA73" s="879">
        <v>956</v>
      </c>
      <c r="AB73" s="879"/>
      <c r="AC73" s="879"/>
      <c r="AD73" s="879"/>
      <c r="AE73" s="879"/>
      <c r="AF73" s="879">
        <v>956</v>
      </c>
      <c r="AG73" s="879"/>
      <c r="AH73" s="879"/>
      <c r="AI73" s="879"/>
      <c r="AJ73" s="879"/>
      <c r="AK73" s="879">
        <v>12</v>
      </c>
      <c r="AL73" s="879"/>
      <c r="AM73" s="879"/>
      <c r="AN73" s="879"/>
      <c r="AO73" s="879"/>
      <c r="AP73" s="879" t="s">
        <v>598</v>
      </c>
      <c r="AQ73" s="879"/>
      <c r="AR73" s="879"/>
      <c r="AS73" s="879"/>
      <c r="AT73" s="879"/>
      <c r="AU73" s="879" t="s">
        <v>598</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595</v>
      </c>
      <c r="C74" s="922"/>
      <c r="D74" s="922"/>
      <c r="E74" s="922"/>
      <c r="F74" s="922"/>
      <c r="G74" s="922"/>
      <c r="H74" s="922"/>
      <c r="I74" s="922"/>
      <c r="J74" s="922"/>
      <c r="K74" s="922"/>
      <c r="L74" s="922"/>
      <c r="M74" s="922"/>
      <c r="N74" s="922"/>
      <c r="O74" s="922"/>
      <c r="P74" s="923"/>
      <c r="Q74" s="924">
        <v>121</v>
      </c>
      <c r="R74" s="879"/>
      <c r="S74" s="879"/>
      <c r="T74" s="879"/>
      <c r="U74" s="879"/>
      <c r="V74" s="879">
        <v>112</v>
      </c>
      <c r="W74" s="879"/>
      <c r="X74" s="879"/>
      <c r="Y74" s="879"/>
      <c r="Z74" s="879"/>
      <c r="AA74" s="879">
        <v>8</v>
      </c>
      <c r="AB74" s="879"/>
      <c r="AC74" s="879"/>
      <c r="AD74" s="879"/>
      <c r="AE74" s="879"/>
      <c r="AF74" s="879">
        <v>8</v>
      </c>
      <c r="AG74" s="879"/>
      <c r="AH74" s="879"/>
      <c r="AI74" s="879"/>
      <c r="AJ74" s="879"/>
      <c r="AK74" s="879">
        <v>11</v>
      </c>
      <c r="AL74" s="879"/>
      <c r="AM74" s="879"/>
      <c r="AN74" s="879"/>
      <c r="AO74" s="879"/>
      <c r="AP74" s="879" t="s">
        <v>598</v>
      </c>
      <c r="AQ74" s="879"/>
      <c r="AR74" s="879"/>
      <c r="AS74" s="879"/>
      <c r="AT74" s="879"/>
      <c r="AU74" s="879" t="s">
        <v>598</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596</v>
      </c>
      <c r="C75" s="922"/>
      <c r="D75" s="922"/>
      <c r="E75" s="922"/>
      <c r="F75" s="922"/>
      <c r="G75" s="922"/>
      <c r="H75" s="922"/>
      <c r="I75" s="922"/>
      <c r="J75" s="922"/>
      <c r="K75" s="922"/>
      <c r="L75" s="922"/>
      <c r="M75" s="922"/>
      <c r="N75" s="922"/>
      <c r="O75" s="922"/>
      <c r="P75" s="923"/>
      <c r="Q75" s="927">
        <v>152261</v>
      </c>
      <c r="R75" s="928"/>
      <c r="S75" s="928"/>
      <c r="T75" s="928"/>
      <c r="U75" s="878"/>
      <c r="V75" s="929">
        <v>145343</v>
      </c>
      <c r="W75" s="928"/>
      <c r="X75" s="928"/>
      <c r="Y75" s="928"/>
      <c r="Z75" s="878"/>
      <c r="AA75" s="929">
        <v>6917</v>
      </c>
      <c r="AB75" s="928"/>
      <c r="AC75" s="928"/>
      <c r="AD75" s="928"/>
      <c r="AE75" s="878"/>
      <c r="AF75" s="929">
        <v>6917</v>
      </c>
      <c r="AG75" s="928"/>
      <c r="AH75" s="928"/>
      <c r="AI75" s="928"/>
      <c r="AJ75" s="878"/>
      <c r="AK75" s="929">
        <v>20</v>
      </c>
      <c r="AL75" s="928"/>
      <c r="AM75" s="928"/>
      <c r="AN75" s="928"/>
      <c r="AO75" s="878"/>
      <c r="AP75" s="929" t="s">
        <v>598</v>
      </c>
      <c r="AQ75" s="928"/>
      <c r="AR75" s="928"/>
      <c r="AS75" s="928"/>
      <c r="AT75" s="878"/>
      <c r="AU75" s="929" t="s">
        <v>598</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597</v>
      </c>
      <c r="C76" s="922"/>
      <c r="D76" s="922"/>
      <c r="E76" s="922"/>
      <c r="F76" s="922"/>
      <c r="G76" s="922"/>
      <c r="H76" s="922"/>
      <c r="I76" s="922"/>
      <c r="J76" s="922"/>
      <c r="K76" s="922"/>
      <c r="L76" s="922"/>
      <c r="M76" s="922"/>
      <c r="N76" s="922"/>
      <c r="O76" s="922"/>
      <c r="P76" s="923"/>
      <c r="Q76" s="927">
        <v>126</v>
      </c>
      <c r="R76" s="928"/>
      <c r="S76" s="928"/>
      <c r="T76" s="928"/>
      <c r="U76" s="878"/>
      <c r="V76" s="929">
        <v>123</v>
      </c>
      <c r="W76" s="928"/>
      <c r="X76" s="928"/>
      <c r="Y76" s="928"/>
      <c r="Z76" s="878"/>
      <c r="AA76" s="929">
        <v>3</v>
      </c>
      <c r="AB76" s="928"/>
      <c r="AC76" s="928"/>
      <c r="AD76" s="928"/>
      <c r="AE76" s="878"/>
      <c r="AF76" s="929">
        <v>3</v>
      </c>
      <c r="AG76" s="928"/>
      <c r="AH76" s="928"/>
      <c r="AI76" s="928"/>
      <c r="AJ76" s="878"/>
      <c r="AK76" s="929">
        <v>26</v>
      </c>
      <c r="AL76" s="928"/>
      <c r="AM76" s="928"/>
      <c r="AN76" s="928"/>
      <c r="AO76" s="878"/>
      <c r="AP76" s="929" t="s">
        <v>598</v>
      </c>
      <c r="AQ76" s="928"/>
      <c r="AR76" s="928"/>
      <c r="AS76" s="928"/>
      <c r="AT76" s="878"/>
      <c r="AU76" s="929" t="s">
        <v>598</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392</v>
      </c>
      <c r="B88" s="838" t="s">
        <v>423</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f>SUM(AF68:AJ87)</f>
        <v>8405</v>
      </c>
      <c r="AG88" s="890"/>
      <c r="AH88" s="890"/>
      <c r="AI88" s="890"/>
      <c r="AJ88" s="890"/>
      <c r="AK88" s="887"/>
      <c r="AL88" s="887"/>
      <c r="AM88" s="887"/>
      <c r="AN88" s="887"/>
      <c r="AO88" s="887"/>
      <c r="AP88" s="890">
        <f>SUM(AP68:AT87)</f>
        <v>4542</v>
      </c>
      <c r="AQ88" s="890"/>
      <c r="AR88" s="890"/>
      <c r="AS88" s="890"/>
      <c r="AT88" s="890"/>
      <c r="AU88" s="890">
        <f>SUM(AU68:AY87)</f>
        <v>418</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38" t="s">
        <v>424</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431</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432</v>
      </c>
      <c r="AB109" s="943"/>
      <c r="AC109" s="943"/>
      <c r="AD109" s="943"/>
      <c r="AE109" s="944"/>
      <c r="AF109" s="942" t="s">
        <v>433</v>
      </c>
      <c r="AG109" s="943"/>
      <c r="AH109" s="943"/>
      <c r="AI109" s="943"/>
      <c r="AJ109" s="944"/>
      <c r="AK109" s="942" t="s">
        <v>308</v>
      </c>
      <c r="AL109" s="943"/>
      <c r="AM109" s="943"/>
      <c r="AN109" s="943"/>
      <c r="AO109" s="944"/>
      <c r="AP109" s="942" t="s">
        <v>434</v>
      </c>
      <c r="AQ109" s="943"/>
      <c r="AR109" s="943"/>
      <c r="AS109" s="943"/>
      <c r="AT109" s="945"/>
      <c r="AU109" s="962" t="s">
        <v>431</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432</v>
      </c>
      <c r="BR109" s="943"/>
      <c r="BS109" s="943"/>
      <c r="BT109" s="943"/>
      <c r="BU109" s="944"/>
      <c r="BV109" s="942" t="s">
        <v>433</v>
      </c>
      <c r="BW109" s="943"/>
      <c r="BX109" s="943"/>
      <c r="BY109" s="943"/>
      <c r="BZ109" s="944"/>
      <c r="CA109" s="942" t="s">
        <v>308</v>
      </c>
      <c r="CB109" s="943"/>
      <c r="CC109" s="943"/>
      <c r="CD109" s="943"/>
      <c r="CE109" s="944"/>
      <c r="CF109" s="963" t="s">
        <v>434</v>
      </c>
      <c r="CG109" s="963"/>
      <c r="CH109" s="963"/>
      <c r="CI109" s="963"/>
      <c r="CJ109" s="963"/>
      <c r="CK109" s="942" t="s">
        <v>435</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432</v>
      </c>
      <c r="DH109" s="943"/>
      <c r="DI109" s="943"/>
      <c r="DJ109" s="943"/>
      <c r="DK109" s="944"/>
      <c r="DL109" s="942" t="s">
        <v>433</v>
      </c>
      <c r="DM109" s="943"/>
      <c r="DN109" s="943"/>
      <c r="DO109" s="943"/>
      <c r="DP109" s="944"/>
      <c r="DQ109" s="942" t="s">
        <v>308</v>
      </c>
      <c r="DR109" s="943"/>
      <c r="DS109" s="943"/>
      <c r="DT109" s="943"/>
      <c r="DU109" s="944"/>
      <c r="DV109" s="942" t="s">
        <v>434</v>
      </c>
      <c r="DW109" s="943"/>
      <c r="DX109" s="943"/>
      <c r="DY109" s="943"/>
      <c r="DZ109" s="945"/>
    </row>
    <row r="110" spans="1:131" s="248" customFormat="1" ht="26.25" customHeight="1" x14ac:dyDescent="0.15">
      <c r="A110" s="946" t="s">
        <v>436</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419807</v>
      </c>
      <c r="AB110" s="950"/>
      <c r="AC110" s="950"/>
      <c r="AD110" s="950"/>
      <c r="AE110" s="951"/>
      <c r="AF110" s="952">
        <v>405551</v>
      </c>
      <c r="AG110" s="950"/>
      <c r="AH110" s="950"/>
      <c r="AI110" s="950"/>
      <c r="AJ110" s="951"/>
      <c r="AK110" s="952">
        <v>428659</v>
      </c>
      <c r="AL110" s="950"/>
      <c r="AM110" s="950"/>
      <c r="AN110" s="950"/>
      <c r="AO110" s="951"/>
      <c r="AP110" s="953">
        <v>20.2</v>
      </c>
      <c r="AQ110" s="954"/>
      <c r="AR110" s="954"/>
      <c r="AS110" s="954"/>
      <c r="AT110" s="955"/>
      <c r="AU110" s="956" t="s">
        <v>73</v>
      </c>
      <c r="AV110" s="957"/>
      <c r="AW110" s="957"/>
      <c r="AX110" s="957"/>
      <c r="AY110" s="957"/>
      <c r="AZ110" s="998" t="s">
        <v>437</v>
      </c>
      <c r="BA110" s="947"/>
      <c r="BB110" s="947"/>
      <c r="BC110" s="947"/>
      <c r="BD110" s="947"/>
      <c r="BE110" s="947"/>
      <c r="BF110" s="947"/>
      <c r="BG110" s="947"/>
      <c r="BH110" s="947"/>
      <c r="BI110" s="947"/>
      <c r="BJ110" s="947"/>
      <c r="BK110" s="947"/>
      <c r="BL110" s="947"/>
      <c r="BM110" s="947"/>
      <c r="BN110" s="947"/>
      <c r="BO110" s="947"/>
      <c r="BP110" s="948"/>
      <c r="BQ110" s="984">
        <v>4382370</v>
      </c>
      <c r="BR110" s="985"/>
      <c r="BS110" s="985"/>
      <c r="BT110" s="985"/>
      <c r="BU110" s="985"/>
      <c r="BV110" s="985">
        <v>4637887</v>
      </c>
      <c r="BW110" s="985"/>
      <c r="BX110" s="985"/>
      <c r="BY110" s="985"/>
      <c r="BZ110" s="985"/>
      <c r="CA110" s="985">
        <v>4570067</v>
      </c>
      <c r="CB110" s="985"/>
      <c r="CC110" s="985"/>
      <c r="CD110" s="985"/>
      <c r="CE110" s="985"/>
      <c r="CF110" s="999">
        <v>215.3</v>
      </c>
      <c r="CG110" s="1000"/>
      <c r="CH110" s="1000"/>
      <c r="CI110" s="1000"/>
      <c r="CJ110" s="1000"/>
      <c r="CK110" s="1001" t="s">
        <v>438</v>
      </c>
      <c r="CL110" s="1002"/>
      <c r="CM110" s="981" t="s">
        <v>439</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440</v>
      </c>
      <c r="DH110" s="985"/>
      <c r="DI110" s="985"/>
      <c r="DJ110" s="985"/>
      <c r="DK110" s="985"/>
      <c r="DL110" s="985" t="s">
        <v>129</v>
      </c>
      <c r="DM110" s="985"/>
      <c r="DN110" s="985"/>
      <c r="DO110" s="985"/>
      <c r="DP110" s="985"/>
      <c r="DQ110" s="985" t="s">
        <v>440</v>
      </c>
      <c r="DR110" s="985"/>
      <c r="DS110" s="985"/>
      <c r="DT110" s="985"/>
      <c r="DU110" s="985"/>
      <c r="DV110" s="986" t="s">
        <v>440</v>
      </c>
      <c r="DW110" s="986"/>
      <c r="DX110" s="986"/>
      <c r="DY110" s="986"/>
      <c r="DZ110" s="987"/>
    </row>
    <row r="111" spans="1:131" s="248" customFormat="1" ht="26.25" customHeight="1" x14ac:dyDescent="0.15">
      <c r="A111" s="988" t="s">
        <v>441</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442</v>
      </c>
      <c r="AB111" s="992"/>
      <c r="AC111" s="992"/>
      <c r="AD111" s="992"/>
      <c r="AE111" s="993"/>
      <c r="AF111" s="994" t="s">
        <v>442</v>
      </c>
      <c r="AG111" s="992"/>
      <c r="AH111" s="992"/>
      <c r="AI111" s="992"/>
      <c r="AJ111" s="993"/>
      <c r="AK111" s="994" t="s">
        <v>442</v>
      </c>
      <c r="AL111" s="992"/>
      <c r="AM111" s="992"/>
      <c r="AN111" s="992"/>
      <c r="AO111" s="993"/>
      <c r="AP111" s="995" t="s">
        <v>443</v>
      </c>
      <c r="AQ111" s="996"/>
      <c r="AR111" s="996"/>
      <c r="AS111" s="996"/>
      <c r="AT111" s="997"/>
      <c r="AU111" s="958"/>
      <c r="AV111" s="959"/>
      <c r="AW111" s="959"/>
      <c r="AX111" s="959"/>
      <c r="AY111" s="959"/>
      <c r="AZ111" s="1007" t="s">
        <v>444</v>
      </c>
      <c r="BA111" s="1008"/>
      <c r="BB111" s="1008"/>
      <c r="BC111" s="1008"/>
      <c r="BD111" s="1008"/>
      <c r="BE111" s="1008"/>
      <c r="BF111" s="1008"/>
      <c r="BG111" s="1008"/>
      <c r="BH111" s="1008"/>
      <c r="BI111" s="1008"/>
      <c r="BJ111" s="1008"/>
      <c r="BK111" s="1008"/>
      <c r="BL111" s="1008"/>
      <c r="BM111" s="1008"/>
      <c r="BN111" s="1008"/>
      <c r="BO111" s="1008"/>
      <c r="BP111" s="1009"/>
      <c r="BQ111" s="977" t="s">
        <v>440</v>
      </c>
      <c r="BR111" s="978"/>
      <c r="BS111" s="978"/>
      <c r="BT111" s="978"/>
      <c r="BU111" s="978"/>
      <c r="BV111" s="978" t="s">
        <v>443</v>
      </c>
      <c r="BW111" s="978"/>
      <c r="BX111" s="978"/>
      <c r="BY111" s="978"/>
      <c r="BZ111" s="978"/>
      <c r="CA111" s="978" t="s">
        <v>443</v>
      </c>
      <c r="CB111" s="978"/>
      <c r="CC111" s="978"/>
      <c r="CD111" s="978"/>
      <c r="CE111" s="978"/>
      <c r="CF111" s="972" t="s">
        <v>442</v>
      </c>
      <c r="CG111" s="973"/>
      <c r="CH111" s="973"/>
      <c r="CI111" s="973"/>
      <c r="CJ111" s="973"/>
      <c r="CK111" s="1003"/>
      <c r="CL111" s="1004"/>
      <c r="CM111" s="974" t="s">
        <v>445</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443</v>
      </c>
      <c r="DH111" s="978"/>
      <c r="DI111" s="978"/>
      <c r="DJ111" s="978"/>
      <c r="DK111" s="978"/>
      <c r="DL111" s="978" t="s">
        <v>443</v>
      </c>
      <c r="DM111" s="978"/>
      <c r="DN111" s="978"/>
      <c r="DO111" s="978"/>
      <c r="DP111" s="978"/>
      <c r="DQ111" s="978" t="s">
        <v>442</v>
      </c>
      <c r="DR111" s="978"/>
      <c r="DS111" s="978"/>
      <c r="DT111" s="978"/>
      <c r="DU111" s="978"/>
      <c r="DV111" s="979" t="s">
        <v>443</v>
      </c>
      <c r="DW111" s="979"/>
      <c r="DX111" s="979"/>
      <c r="DY111" s="979"/>
      <c r="DZ111" s="980"/>
    </row>
    <row r="112" spans="1:131" s="248" customFormat="1" ht="26.25" customHeight="1" x14ac:dyDescent="0.15">
      <c r="A112" s="1010" t="s">
        <v>446</v>
      </c>
      <c r="B112" s="1011"/>
      <c r="C112" s="1008" t="s">
        <v>447</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440</v>
      </c>
      <c r="AB112" s="1017"/>
      <c r="AC112" s="1017"/>
      <c r="AD112" s="1017"/>
      <c r="AE112" s="1018"/>
      <c r="AF112" s="1019" t="s">
        <v>443</v>
      </c>
      <c r="AG112" s="1017"/>
      <c r="AH112" s="1017"/>
      <c r="AI112" s="1017"/>
      <c r="AJ112" s="1018"/>
      <c r="AK112" s="1019" t="s">
        <v>443</v>
      </c>
      <c r="AL112" s="1017"/>
      <c r="AM112" s="1017"/>
      <c r="AN112" s="1017"/>
      <c r="AO112" s="1018"/>
      <c r="AP112" s="1020" t="s">
        <v>443</v>
      </c>
      <c r="AQ112" s="1021"/>
      <c r="AR112" s="1021"/>
      <c r="AS112" s="1021"/>
      <c r="AT112" s="1022"/>
      <c r="AU112" s="958"/>
      <c r="AV112" s="959"/>
      <c r="AW112" s="959"/>
      <c r="AX112" s="959"/>
      <c r="AY112" s="959"/>
      <c r="AZ112" s="1007" t="s">
        <v>448</v>
      </c>
      <c r="BA112" s="1008"/>
      <c r="BB112" s="1008"/>
      <c r="BC112" s="1008"/>
      <c r="BD112" s="1008"/>
      <c r="BE112" s="1008"/>
      <c r="BF112" s="1008"/>
      <c r="BG112" s="1008"/>
      <c r="BH112" s="1008"/>
      <c r="BI112" s="1008"/>
      <c r="BJ112" s="1008"/>
      <c r="BK112" s="1008"/>
      <c r="BL112" s="1008"/>
      <c r="BM112" s="1008"/>
      <c r="BN112" s="1008"/>
      <c r="BO112" s="1008"/>
      <c r="BP112" s="1009"/>
      <c r="BQ112" s="977">
        <v>4554373</v>
      </c>
      <c r="BR112" s="978"/>
      <c r="BS112" s="978"/>
      <c r="BT112" s="978"/>
      <c r="BU112" s="978"/>
      <c r="BV112" s="978">
        <v>4694738</v>
      </c>
      <c r="BW112" s="978"/>
      <c r="BX112" s="978"/>
      <c r="BY112" s="978"/>
      <c r="BZ112" s="978"/>
      <c r="CA112" s="978">
        <v>4688981</v>
      </c>
      <c r="CB112" s="978"/>
      <c r="CC112" s="978"/>
      <c r="CD112" s="978"/>
      <c r="CE112" s="978"/>
      <c r="CF112" s="972">
        <v>220.9</v>
      </c>
      <c r="CG112" s="973"/>
      <c r="CH112" s="973"/>
      <c r="CI112" s="973"/>
      <c r="CJ112" s="973"/>
      <c r="CK112" s="1003"/>
      <c r="CL112" s="1004"/>
      <c r="CM112" s="974" t="s">
        <v>449</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443</v>
      </c>
      <c r="DH112" s="978"/>
      <c r="DI112" s="978"/>
      <c r="DJ112" s="978"/>
      <c r="DK112" s="978"/>
      <c r="DL112" s="978" t="s">
        <v>442</v>
      </c>
      <c r="DM112" s="978"/>
      <c r="DN112" s="978"/>
      <c r="DO112" s="978"/>
      <c r="DP112" s="978"/>
      <c r="DQ112" s="978" t="s">
        <v>442</v>
      </c>
      <c r="DR112" s="978"/>
      <c r="DS112" s="978"/>
      <c r="DT112" s="978"/>
      <c r="DU112" s="978"/>
      <c r="DV112" s="979" t="s">
        <v>442</v>
      </c>
      <c r="DW112" s="979"/>
      <c r="DX112" s="979"/>
      <c r="DY112" s="979"/>
      <c r="DZ112" s="980"/>
    </row>
    <row r="113" spans="1:130" s="248" customFormat="1" ht="26.25" customHeight="1" x14ac:dyDescent="0.15">
      <c r="A113" s="1012"/>
      <c r="B113" s="1013"/>
      <c r="C113" s="1008" t="s">
        <v>450</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256660</v>
      </c>
      <c r="AB113" s="992"/>
      <c r="AC113" s="992"/>
      <c r="AD113" s="992"/>
      <c r="AE113" s="993"/>
      <c r="AF113" s="994">
        <v>265808</v>
      </c>
      <c r="AG113" s="992"/>
      <c r="AH113" s="992"/>
      <c r="AI113" s="992"/>
      <c r="AJ113" s="993"/>
      <c r="AK113" s="994">
        <v>263076</v>
      </c>
      <c r="AL113" s="992"/>
      <c r="AM113" s="992"/>
      <c r="AN113" s="992"/>
      <c r="AO113" s="993"/>
      <c r="AP113" s="995">
        <v>12.4</v>
      </c>
      <c r="AQ113" s="996"/>
      <c r="AR113" s="996"/>
      <c r="AS113" s="996"/>
      <c r="AT113" s="997"/>
      <c r="AU113" s="958"/>
      <c r="AV113" s="959"/>
      <c r="AW113" s="959"/>
      <c r="AX113" s="959"/>
      <c r="AY113" s="959"/>
      <c r="AZ113" s="1007" t="s">
        <v>451</v>
      </c>
      <c r="BA113" s="1008"/>
      <c r="BB113" s="1008"/>
      <c r="BC113" s="1008"/>
      <c r="BD113" s="1008"/>
      <c r="BE113" s="1008"/>
      <c r="BF113" s="1008"/>
      <c r="BG113" s="1008"/>
      <c r="BH113" s="1008"/>
      <c r="BI113" s="1008"/>
      <c r="BJ113" s="1008"/>
      <c r="BK113" s="1008"/>
      <c r="BL113" s="1008"/>
      <c r="BM113" s="1008"/>
      <c r="BN113" s="1008"/>
      <c r="BO113" s="1008"/>
      <c r="BP113" s="1009"/>
      <c r="BQ113" s="977">
        <v>464496</v>
      </c>
      <c r="BR113" s="978"/>
      <c r="BS113" s="978"/>
      <c r="BT113" s="978"/>
      <c r="BU113" s="978"/>
      <c r="BV113" s="978">
        <v>428361</v>
      </c>
      <c r="BW113" s="978"/>
      <c r="BX113" s="978"/>
      <c r="BY113" s="978"/>
      <c r="BZ113" s="978"/>
      <c r="CA113" s="978">
        <v>417915</v>
      </c>
      <c r="CB113" s="978"/>
      <c r="CC113" s="978"/>
      <c r="CD113" s="978"/>
      <c r="CE113" s="978"/>
      <c r="CF113" s="972">
        <v>19.7</v>
      </c>
      <c r="CG113" s="973"/>
      <c r="CH113" s="973"/>
      <c r="CI113" s="973"/>
      <c r="CJ113" s="973"/>
      <c r="CK113" s="1003"/>
      <c r="CL113" s="1004"/>
      <c r="CM113" s="974" t="s">
        <v>452</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443</v>
      </c>
      <c r="DH113" s="1017"/>
      <c r="DI113" s="1017"/>
      <c r="DJ113" s="1017"/>
      <c r="DK113" s="1018"/>
      <c r="DL113" s="1019" t="s">
        <v>443</v>
      </c>
      <c r="DM113" s="1017"/>
      <c r="DN113" s="1017"/>
      <c r="DO113" s="1017"/>
      <c r="DP113" s="1018"/>
      <c r="DQ113" s="1019" t="s">
        <v>443</v>
      </c>
      <c r="DR113" s="1017"/>
      <c r="DS113" s="1017"/>
      <c r="DT113" s="1017"/>
      <c r="DU113" s="1018"/>
      <c r="DV113" s="1020" t="s">
        <v>443</v>
      </c>
      <c r="DW113" s="1021"/>
      <c r="DX113" s="1021"/>
      <c r="DY113" s="1021"/>
      <c r="DZ113" s="1022"/>
    </row>
    <row r="114" spans="1:130" s="248" customFormat="1" ht="26.25" customHeight="1" x14ac:dyDescent="0.15">
      <c r="A114" s="1012"/>
      <c r="B114" s="1013"/>
      <c r="C114" s="1008" t="s">
        <v>453</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41749</v>
      </c>
      <c r="AB114" s="1017"/>
      <c r="AC114" s="1017"/>
      <c r="AD114" s="1017"/>
      <c r="AE114" s="1018"/>
      <c r="AF114" s="1019">
        <v>42719</v>
      </c>
      <c r="AG114" s="1017"/>
      <c r="AH114" s="1017"/>
      <c r="AI114" s="1017"/>
      <c r="AJ114" s="1018"/>
      <c r="AK114" s="1019">
        <v>39978</v>
      </c>
      <c r="AL114" s="1017"/>
      <c r="AM114" s="1017"/>
      <c r="AN114" s="1017"/>
      <c r="AO114" s="1018"/>
      <c r="AP114" s="1020">
        <v>1.9</v>
      </c>
      <c r="AQ114" s="1021"/>
      <c r="AR114" s="1021"/>
      <c r="AS114" s="1021"/>
      <c r="AT114" s="1022"/>
      <c r="AU114" s="958"/>
      <c r="AV114" s="959"/>
      <c r="AW114" s="959"/>
      <c r="AX114" s="959"/>
      <c r="AY114" s="959"/>
      <c r="AZ114" s="1007" t="s">
        <v>454</v>
      </c>
      <c r="BA114" s="1008"/>
      <c r="BB114" s="1008"/>
      <c r="BC114" s="1008"/>
      <c r="BD114" s="1008"/>
      <c r="BE114" s="1008"/>
      <c r="BF114" s="1008"/>
      <c r="BG114" s="1008"/>
      <c r="BH114" s="1008"/>
      <c r="BI114" s="1008"/>
      <c r="BJ114" s="1008"/>
      <c r="BK114" s="1008"/>
      <c r="BL114" s="1008"/>
      <c r="BM114" s="1008"/>
      <c r="BN114" s="1008"/>
      <c r="BO114" s="1008"/>
      <c r="BP114" s="1009"/>
      <c r="BQ114" s="977">
        <v>572813</v>
      </c>
      <c r="BR114" s="978"/>
      <c r="BS114" s="978"/>
      <c r="BT114" s="978"/>
      <c r="BU114" s="978"/>
      <c r="BV114" s="978">
        <v>536071</v>
      </c>
      <c r="BW114" s="978"/>
      <c r="BX114" s="978"/>
      <c r="BY114" s="978"/>
      <c r="BZ114" s="978"/>
      <c r="CA114" s="978">
        <v>543581</v>
      </c>
      <c r="CB114" s="978"/>
      <c r="CC114" s="978"/>
      <c r="CD114" s="978"/>
      <c r="CE114" s="978"/>
      <c r="CF114" s="972">
        <v>25.6</v>
      </c>
      <c r="CG114" s="973"/>
      <c r="CH114" s="973"/>
      <c r="CI114" s="973"/>
      <c r="CJ114" s="973"/>
      <c r="CK114" s="1003"/>
      <c r="CL114" s="1004"/>
      <c r="CM114" s="974" t="s">
        <v>455</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443</v>
      </c>
      <c r="DH114" s="1017"/>
      <c r="DI114" s="1017"/>
      <c r="DJ114" s="1017"/>
      <c r="DK114" s="1018"/>
      <c r="DL114" s="1019" t="s">
        <v>443</v>
      </c>
      <c r="DM114" s="1017"/>
      <c r="DN114" s="1017"/>
      <c r="DO114" s="1017"/>
      <c r="DP114" s="1018"/>
      <c r="DQ114" s="1019" t="s">
        <v>440</v>
      </c>
      <c r="DR114" s="1017"/>
      <c r="DS114" s="1017"/>
      <c r="DT114" s="1017"/>
      <c r="DU114" s="1018"/>
      <c r="DV114" s="1020" t="s">
        <v>443</v>
      </c>
      <c r="DW114" s="1021"/>
      <c r="DX114" s="1021"/>
      <c r="DY114" s="1021"/>
      <c r="DZ114" s="1022"/>
    </row>
    <row r="115" spans="1:130" s="248" customFormat="1" ht="26.25" customHeight="1" x14ac:dyDescent="0.15">
      <c r="A115" s="1012"/>
      <c r="B115" s="1013"/>
      <c r="C115" s="1008" t="s">
        <v>456</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443</v>
      </c>
      <c r="AB115" s="992"/>
      <c r="AC115" s="992"/>
      <c r="AD115" s="992"/>
      <c r="AE115" s="993"/>
      <c r="AF115" s="994" t="s">
        <v>443</v>
      </c>
      <c r="AG115" s="992"/>
      <c r="AH115" s="992"/>
      <c r="AI115" s="992"/>
      <c r="AJ115" s="993"/>
      <c r="AK115" s="994" t="s">
        <v>443</v>
      </c>
      <c r="AL115" s="992"/>
      <c r="AM115" s="992"/>
      <c r="AN115" s="992"/>
      <c r="AO115" s="993"/>
      <c r="AP115" s="995" t="s">
        <v>443</v>
      </c>
      <c r="AQ115" s="996"/>
      <c r="AR115" s="996"/>
      <c r="AS115" s="996"/>
      <c r="AT115" s="997"/>
      <c r="AU115" s="958"/>
      <c r="AV115" s="959"/>
      <c r="AW115" s="959"/>
      <c r="AX115" s="959"/>
      <c r="AY115" s="959"/>
      <c r="AZ115" s="1007" t="s">
        <v>457</v>
      </c>
      <c r="BA115" s="1008"/>
      <c r="BB115" s="1008"/>
      <c r="BC115" s="1008"/>
      <c r="BD115" s="1008"/>
      <c r="BE115" s="1008"/>
      <c r="BF115" s="1008"/>
      <c r="BG115" s="1008"/>
      <c r="BH115" s="1008"/>
      <c r="BI115" s="1008"/>
      <c r="BJ115" s="1008"/>
      <c r="BK115" s="1008"/>
      <c r="BL115" s="1008"/>
      <c r="BM115" s="1008"/>
      <c r="BN115" s="1008"/>
      <c r="BO115" s="1008"/>
      <c r="BP115" s="1009"/>
      <c r="BQ115" s="977" t="s">
        <v>443</v>
      </c>
      <c r="BR115" s="978"/>
      <c r="BS115" s="978"/>
      <c r="BT115" s="978"/>
      <c r="BU115" s="978"/>
      <c r="BV115" s="978" t="s">
        <v>443</v>
      </c>
      <c r="BW115" s="978"/>
      <c r="BX115" s="978"/>
      <c r="BY115" s="978"/>
      <c r="BZ115" s="978"/>
      <c r="CA115" s="978" t="s">
        <v>443</v>
      </c>
      <c r="CB115" s="978"/>
      <c r="CC115" s="978"/>
      <c r="CD115" s="978"/>
      <c r="CE115" s="978"/>
      <c r="CF115" s="972" t="s">
        <v>443</v>
      </c>
      <c r="CG115" s="973"/>
      <c r="CH115" s="973"/>
      <c r="CI115" s="973"/>
      <c r="CJ115" s="973"/>
      <c r="CK115" s="1003"/>
      <c r="CL115" s="1004"/>
      <c r="CM115" s="1007" t="s">
        <v>458</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442</v>
      </c>
      <c r="DH115" s="1017"/>
      <c r="DI115" s="1017"/>
      <c r="DJ115" s="1017"/>
      <c r="DK115" s="1018"/>
      <c r="DL115" s="1019" t="s">
        <v>443</v>
      </c>
      <c r="DM115" s="1017"/>
      <c r="DN115" s="1017"/>
      <c r="DO115" s="1017"/>
      <c r="DP115" s="1018"/>
      <c r="DQ115" s="1019" t="s">
        <v>443</v>
      </c>
      <c r="DR115" s="1017"/>
      <c r="DS115" s="1017"/>
      <c r="DT115" s="1017"/>
      <c r="DU115" s="1018"/>
      <c r="DV115" s="1020" t="s">
        <v>442</v>
      </c>
      <c r="DW115" s="1021"/>
      <c r="DX115" s="1021"/>
      <c r="DY115" s="1021"/>
      <c r="DZ115" s="1022"/>
    </row>
    <row r="116" spans="1:130" s="248" customFormat="1" ht="26.25" customHeight="1" x14ac:dyDescent="0.15">
      <c r="A116" s="1014"/>
      <c r="B116" s="1015"/>
      <c r="C116" s="1023" t="s">
        <v>459</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443</v>
      </c>
      <c r="AB116" s="1017"/>
      <c r="AC116" s="1017"/>
      <c r="AD116" s="1017"/>
      <c r="AE116" s="1018"/>
      <c r="AF116" s="1019" t="s">
        <v>443</v>
      </c>
      <c r="AG116" s="1017"/>
      <c r="AH116" s="1017"/>
      <c r="AI116" s="1017"/>
      <c r="AJ116" s="1018"/>
      <c r="AK116" s="1019" t="s">
        <v>443</v>
      </c>
      <c r="AL116" s="1017"/>
      <c r="AM116" s="1017"/>
      <c r="AN116" s="1017"/>
      <c r="AO116" s="1018"/>
      <c r="AP116" s="1020" t="s">
        <v>442</v>
      </c>
      <c r="AQ116" s="1021"/>
      <c r="AR116" s="1021"/>
      <c r="AS116" s="1021"/>
      <c r="AT116" s="1022"/>
      <c r="AU116" s="958"/>
      <c r="AV116" s="959"/>
      <c r="AW116" s="959"/>
      <c r="AX116" s="959"/>
      <c r="AY116" s="959"/>
      <c r="AZ116" s="1025" t="s">
        <v>460</v>
      </c>
      <c r="BA116" s="1026"/>
      <c r="BB116" s="1026"/>
      <c r="BC116" s="1026"/>
      <c r="BD116" s="1026"/>
      <c r="BE116" s="1026"/>
      <c r="BF116" s="1026"/>
      <c r="BG116" s="1026"/>
      <c r="BH116" s="1026"/>
      <c r="BI116" s="1026"/>
      <c r="BJ116" s="1026"/>
      <c r="BK116" s="1026"/>
      <c r="BL116" s="1026"/>
      <c r="BM116" s="1026"/>
      <c r="BN116" s="1026"/>
      <c r="BO116" s="1026"/>
      <c r="BP116" s="1027"/>
      <c r="BQ116" s="977" t="s">
        <v>443</v>
      </c>
      <c r="BR116" s="978"/>
      <c r="BS116" s="978"/>
      <c r="BT116" s="978"/>
      <c r="BU116" s="978"/>
      <c r="BV116" s="978" t="s">
        <v>443</v>
      </c>
      <c r="BW116" s="978"/>
      <c r="BX116" s="978"/>
      <c r="BY116" s="978"/>
      <c r="BZ116" s="978"/>
      <c r="CA116" s="978" t="s">
        <v>442</v>
      </c>
      <c r="CB116" s="978"/>
      <c r="CC116" s="978"/>
      <c r="CD116" s="978"/>
      <c r="CE116" s="978"/>
      <c r="CF116" s="972" t="s">
        <v>443</v>
      </c>
      <c r="CG116" s="973"/>
      <c r="CH116" s="973"/>
      <c r="CI116" s="973"/>
      <c r="CJ116" s="973"/>
      <c r="CK116" s="1003"/>
      <c r="CL116" s="1004"/>
      <c r="CM116" s="974" t="s">
        <v>461</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442</v>
      </c>
      <c r="DH116" s="1017"/>
      <c r="DI116" s="1017"/>
      <c r="DJ116" s="1017"/>
      <c r="DK116" s="1018"/>
      <c r="DL116" s="1019" t="s">
        <v>443</v>
      </c>
      <c r="DM116" s="1017"/>
      <c r="DN116" s="1017"/>
      <c r="DO116" s="1017"/>
      <c r="DP116" s="1018"/>
      <c r="DQ116" s="1019" t="s">
        <v>443</v>
      </c>
      <c r="DR116" s="1017"/>
      <c r="DS116" s="1017"/>
      <c r="DT116" s="1017"/>
      <c r="DU116" s="1018"/>
      <c r="DV116" s="1020" t="s">
        <v>443</v>
      </c>
      <c r="DW116" s="1021"/>
      <c r="DX116" s="1021"/>
      <c r="DY116" s="1021"/>
      <c r="DZ116" s="1022"/>
    </row>
    <row r="117" spans="1:130" s="248" customFormat="1" ht="26.25" customHeight="1" x14ac:dyDescent="0.15">
      <c r="A117" s="962" t="s">
        <v>189</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462</v>
      </c>
      <c r="Z117" s="944"/>
      <c r="AA117" s="1034">
        <v>718216</v>
      </c>
      <c r="AB117" s="1035"/>
      <c r="AC117" s="1035"/>
      <c r="AD117" s="1035"/>
      <c r="AE117" s="1036"/>
      <c r="AF117" s="1037">
        <v>714078</v>
      </c>
      <c r="AG117" s="1035"/>
      <c r="AH117" s="1035"/>
      <c r="AI117" s="1035"/>
      <c r="AJ117" s="1036"/>
      <c r="AK117" s="1037">
        <v>731713</v>
      </c>
      <c r="AL117" s="1035"/>
      <c r="AM117" s="1035"/>
      <c r="AN117" s="1035"/>
      <c r="AO117" s="1036"/>
      <c r="AP117" s="1038"/>
      <c r="AQ117" s="1039"/>
      <c r="AR117" s="1039"/>
      <c r="AS117" s="1039"/>
      <c r="AT117" s="1040"/>
      <c r="AU117" s="958"/>
      <c r="AV117" s="959"/>
      <c r="AW117" s="959"/>
      <c r="AX117" s="959"/>
      <c r="AY117" s="959"/>
      <c r="AZ117" s="1025" t="s">
        <v>463</v>
      </c>
      <c r="BA117" s="1026"/>
      <c r="BB117" s="1026"/>
      <c r="BC117" s="1026"/>
      <c r="BD117" s="1026"/>
      <c r="BE117" s="1026"/>
      <c r="BF117" s="1026"/>
      <c r="BG117" s="1026"/>
      <c r="BH117" s="1026"/>
      <c r="BI117" s="1026"/>
      <c r="BJ117" s="1026"/>
      <c r="BK117" s="1026"/>
      <c r="BL117" s="1026"/>
      <c r="BM117" s="1026"/>
      <c r="BN117" s="1026"/>
      <c r="BO117" s="1026"/>
      <c r="BP117" s="1027"/>
      <c r="BQ117" s="977" t="s">
        <v>129</v>
      </c>
      <c r="BR117" s="978"/>
      <c r="BS117" s="978"/>
      <c r="BT117" s="978"/>
      <c r="BU117" s="978"/>
      <c r="BV117" s="978" t="s">
        <v>464</v>
      </c>
      <c r="BW117" s="978"/>
      <c r="BX117" s="978"/>
      <c r="BY117" s="978"/>
      <c r="BZ117" s="978"/>
      <c r="CA117" s="978" t="s">
        <v>465</v>
      </c>
      <c r="CB117" s="978"/>
      <c r="CC117" s="978"/>
      <c r="CD117" s="978"/>
      <c r="CE117" s="978"/>
      <c r="CF117" s="972" t="s">
        <v>129</v>
      </c>
      <c r="CG117" s="973"/>
      <c r="CH117" s="973"/>
      <c r="CI117" s="973"/>
      <c r="CJ117" s="973"/>
      <c r="CK117" s="1003"/>
      <c r="CL117" s="1004"/>
      <c r="CM117" s="974" t="s">
        <v>466</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129</v>
      </c>
      <c r="DH117" s="1017"/>
      <c r="DI117" s="1017"/>
      <c r="DJ117" s="1017"/>
      <c r="DK117" s="1018"/>
      <c r="DL117" s="1019" t="s">
        <v>129</v>
      </c>
      <c r="DM117" s="1017"/>
      <c r="DN117" s="1017"/>
      <c r="DO117" s="1017"/>
      <c r="DP117" s="1018"/>
      <c r="DQ117" s="1019" t="s">
        <v>129</v>
      </c>
      <c r="DR117" s="1017"/>
      <c r="DS117" s="1017"/>
      <c r="DT117" s="1017"/>
      <c r="DU117" s="1018"/>
      <c r="DV117" s="1020" t="s">
        <v>129</v>
      </c>
      <c r="DW117" s="1021"/>
      <c r="DX117" s="1021"/>
      <c r="DY117" s="1021"/>
      <c r="DZ117" s="1022"/>
    </row>
    <row r="118" spans="1:130" s="248" customFormat="1" ht="26.25" customHeight="1" x14ac:dyDescent="0.15">
      <c r="A118" s="962" t="s">
        <v>435</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432</v>
      </c>
      <c r="AB118" s="943"/>
      <c r="AC118" s="943"/>
      <c r="AD118" s="943"/>
      <c r="AE118" s="944"/>
      <c r="AF118" s="942" t="s">
        <v>433</v>
      </c>
      <c r="AG118" s="943"/>
      <c r="AH118" s="943"/>
      <c r="AI118" s="943"/>
      <c r="AJ118" s="944"/>
      <c r="AK118" s="942" t="s">
        <v>308</v>
      </c>
      <c r="AL118" s="943"/>
      <c r="AM118" s="943"/>
      <c r="AN118" s="943"/>
      <c r="AO118" s="944"/>
      <c r="AP118" s="1029" t="s">
        <v>434</v>
      </c>
      <c r="AQ118" s="1030"/>
      <c r="AR118" s="1030"/>
      <c r="AS118" s="1030"/>
      <c r="AT118" s="1031"/>
      <c r="AU118" s="958"/>
      <c r="AV118" s="959"/>
      <c r="AW118" s="959"/>
      <c r="AX118" s="959"/>
      <c r="AY118" s="959"/>
      <c r="AZ118" s="1032" t="s">
        <v>467</v>
      </c>
      <c r="BA118" s="1023"/>
      <c r="BB118" s="1023"/>
      <c r="BC118" s="1023"/>
      <c r="BD118" s="1023"/>
      <c r="BE118" s="1023"/>
      <c r="BF118" s="1023"/>
      <c r="BG118" s="1023"/>
      <c r="BH118" s="1023"/>
      <c r="BI118" s="1023"/>
      <c r="BJ118" s="1023"/>
      <c r="BK118" s="1023"/>
      <c r="BL118" s="1023"/>
      <c r="BM118" s="1023"/>
      <c r="BN118" s="1023"/>
      <c r="BO118" s="1023"/>
      <c r="BP118" s="1024"/>
      <c r="BQ118" s="1055">
        <v>33163</v>
      </c>
      <c r="BR118" s="1056"/>
      <c r="BS118" s="1056"/>
      <c r="BT118" s="1056"/>
      <c r="BU118" s="1056"/>
      <c r="BV118" s="1056">
        <v>50173</v>
      </c>
      <c r="BW118" s="1056"/>
      <c r="BX118" s="1056"/>
      <c r="BY118" s="1056"/>
      <c r="BZ118" s="1056"/>
      <c r="CA118" s="1056" t="s">
        <v>468</v>
      </c>
      <c r="CB118" s="1056"/>
      <c r="CC118" s="1056"/>
      <c r="CD118" s="1056"/>
      <c r="CE118" s="1056"/>
      <c r="CF118" s="972" t="s">
        <v>469</v>
      </c>
      <c r="CG118" s="973"/>
      <c r="CH118" s="973"/>
      <c r="CI118" s="973"/>
      <c r="CJ118" s="973"/>
      <c r="CK118" s="1003"/>
      <c r="CL118" s="1004"/>
      <c r="CM118" s="974" t="s">
        <v>470</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471</v>
      </c>
      <c r="DH118" s="1017"/>
      <c r="DI118" s="1017"/>
      <c r="DJ118" s="1017"/>
      <c r="DK118" s="1018"/>
      <c r="DL118" s="1019" t="s">
        <v>129</v>
      </c>
      <c r="DM118" s="1017"/>
      <c r="DN118" s="1017"/>
      <c r="DO118" s="1017"/>
      <c r="DP118" s="1018"/>
      <c r="DQ118" s="1019" t="s">
        <v>129</v>
      </c>
      <c r="DR118" s="1017"/>
      <c r="DS118" s="1017"/>
      <c r="DT118" s="1017"/>
      <c r="DU118" s="1018"/>
      <c r="DV118" s="1020" t="s">
        <v>464</v>
      </c>
      <c r="DW118" s="1021"/>
      <c r="DX118" s="1021"/>
      <c r="DY118" s="1021"/>
      <c r="DZ118" s="1022"/>
    </row>
    <row r="119" spans="1:130" s="248" customFormat="1" ht="26.25" customHeight="1" x14ac:dyDescent="0.15">
      <c r="A119" s="1116" t="s">
        <v>438</v>
      </c>
      <c r="B119" s="1002"/>
      <c r="C119" s="981" t="s">
        <v>439</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472</v>
      </c>
      <c r="AB119" s="950"/>
      <c r="AC119" s="950"/>
      <c r="AD119" s="950"/>
      <c r="AE119" s="951"/>
      <c r="AF119" s="952" t="s">
        <v>464</v>
      </c>
      <c r="AG119" s="950"/>
      <c r="AH119" s="950"/>
      <c r="AI119" s="950"/>
      <c r="AJ119" s="951"/>
      <c r="AK119" s="952" t="s">
        <v>129</v>
      </c>
      <c r="AL119" s="950"/>
      <c r="AM119" s="950"/>
      <c r="AN119" s="950"/>
      <c r="AO119" s="951"/>
      <c r="AP119" s="953" t="s">
        <v>464</v>
      </c>
      <c r="AQ119" s="954"/>
      <c r="AR119" s="954"/>
      <c r="AS119" s="954"/>
      <c r="AT119" s="955"/>
      <c r="AU119" s="960"/>
      <c r="AV119" s="961"/>
      <c r="AW119" s="961"/>
      <c r="AX119" s="961"/>
      <c r="AY119" s="961"/>
      <c r="AZ119" s="279" t="s">
        <v>189</v>
      </c>
      <c r="BA119" s="279"/>
      <c r="BB119" s="279"/>
      <c r="BC119" s="279"/>
      <c r="BD119" s="279"/>
      <c r="BE119" s="279"/>
      <c r="BF119" s="279"/>
      <c r="BG119" s="279"/>
      <c r="BH119" s="279"/>
      <c r="BI119" s="279"/>
      <c r="BJ119" s="279"/>
      <c r="BK119" s="279"/>
      <c r="BL119" s="279"/>
      <c r="BM119" s="279"/>
      <c r="BN119" s="279"/>
      <c r="BO119" s="1033" t="s">
        <v>473</v>
      </c>
      <c r="BP119" s="1064"/>
      <c r="BQ119" s="1055">
        <v>10007215</v>
      </c>
      <c r="BR119" s="1056"/>
      <c r="BS119" s="1056"/>
      <c r="BT119" s="1056"/>
      <c r="BU119" s="1056"/>
      <c r="BV119" s="1056">
        <v>10347230</v>
      </c>
      <c r="BW119" s="1056"/>
      <c r="BX119" s="1056"/>
      <c r="BY119" s="1056"/>
      <c r="BZ119" s="1056"/>
      <c r="CA119" s="1056">
        <v>10220544</v>
      </c>
      <c r="CB119" s="1056"/>
      <c r="CC119" s="1056"/>
      <c r="CD119" s="1056"/>
      <c r="CE119" s="1056"/>
      <c r="CF119" s="1057"/>
      <c r="CG119" s="1058"/>
      <c r="CH119" s="1058"/>
      <c r="CI119" s="1058"/>
      <c r="CJ119" s="1059"/>
      <c r="CK119" s="1005"/>
      <c r="CL119" s="1006"/>
      <c r="CM119" s="1060" t="s">
        <v>474</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468</v>
      </c>
      <c r="DH119" s="1042"/>
      <c r="DI119" s="1042"/>
      <c r="DJ119" s="1042"/>
      <c r="DK119" s="1043"/>
      <c r="DL119" s="1041" t="s">
        <v>465</v>
      </c>
      <c r="DM119" s="1042"/>
      <c r="DN119" s="1042"/>
      <c r="DO119" s="1042"/>
      <c r="DP119" s="1043"/>
      <c r="DQ119" s="1041" t="s">
        <v>129</v>
      </c>
      <c r="DR119" s="1042"/>
      <c r="DS119" s="1042"/>
      <c r="DT119" s="1042"/>
      <c r="DU119" s="1043"/>
      <c r="DV119" s="1044" t="s">
        <v>464</v>
      </c>
      <c r="DW119" s="1045"/>
      <c r="DX119" s="1045"/>
      <c r="DY119" s="1045"/>
      <c r="DZ119" s="1046"/>
    </row>
    <row r="120" spans="1:130" s="248" customFormat="1" ht="26.25" customHeight="1" x14ac:dyDescent="0.15">
      <c r="A120" s="1117"/>
      <c r="B120" s="1004"/>
      <c r="C120" s="974" t="s">
        <v>445</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475</v>
      </c>
      <c r="AB120" s="1017"/>
      <c r="AC120" s="1017"/>
      <c r="AD120" s="1017"/>
      <c r="AE120" s="1018"/>
      <c r="AF120" s="1019" t="s">
        <v>471</v>
      </c>
      <c r="AG120" s="1017"/>
      <c r="AH120" s="1017"/>
      <c r="AI120" s="1017"/>
      <c r="AJ120" s="1018"/>
      <c r="AK120" s="1019" t="s">
        <v>129</v>
      </c>
      <c r="AL120" s="1017"/>
      <c r="AM120" s="1017"/>
      <c r="AN120" s="1017"/>
      <c r="AO120" s="1018"/>
      <c r="AP120" s="1020" t="s">
        <v>129</v>
      </c>
      <c r="AQ120" s="1021"/>
      <c r="AR120" s="1021"/>
      <c r="AS120" s="1021"/>
      <c r="AT120" s="1022"/>
      <c r="AU120" s="1047" t="s">
        <v>476</v>
      </c>
      <c r="AV120" s="1048"/>
      <c r="AW120" s="1048"/>
      <c r="AX120" s="1048"/>
      <c r="AY120" s="1049"/>
      <c r="AZ120" s="998" t="s">
        <v>477</v>
      </c>
      <c r="BA120" s="947"/>
      <c r="BB120" s="947"/>
      <c r="BC120" s="947"/>
      <c r="BD120" s="947"/>
      <c r="BE120" s="947"/>
      <c r="BF120" s="947"/>
      <c r="BG120" s="947"/>
      <c r="BH120" s="947"/>
      <c r="BI120" s="947"/>
      <c r="BJ120" s="947"/>
      <c r="BK120" s="947"/>
      <c r="BL120" s="947"/>
      <c r="BM120" s="947"/>
      <c r="BN120" s="947"/>
      <c r="BO120" s="947"/>
      <c r="BP120" s="948"/>
      <c r="BQ120" s="984">
        <v>979922</v>
      </c>
      <c r="BR120" s="985"/>
      <c r="BS120" s="985"/>
      <c r="BT120" s="985"/>
      <c r="BU120" s="985"/>
      <c r="BV120" s="985">
        <v>915122</v>
      </c>
      <c r="BW120" s="985"/>
      <c r="BX120" s="985"/>
      <c r="BY120" s="985"/>
      <c r="BZ120" s="985"/>
      <c r="CA120" s="985">
        <v>1096220</v>
      </c>
      <c r="CB120" s="985"/>
      <c r="CC120" s="985"/>
      <c r="CD120" s="985"/>
      <c r="CE120" s="985"/>
      <c r="CF120" s="999">
        <v>51.6</v>
      </c>
      <c r="CG120" s="1000"/>
      <c r="CH120" s="1000"/>
      <c r="CI120" s="1000"/>
      <c r="CJ120" s="1000"/>
      <c r="CK120" s="1065" t="s">
        <v>478</v>
      </c>
      <c r="CL120" s="1066"/>
      <c r="CM120" s="1066"/>
      <c r="CN120" s="1066"/>
      <c r="CO120" s="1067"/>
      <c r="CP120" s="1073" t="s">
        <v>479</v>
      </c>
      <c r="CQ120" s="1074"/>
      <c r="CR120" s="1074"/>
      <c r="CS120" s="1074"/>
      <c r="CT120" s="1074"/>
      <c r="CU120" s="1074"/>
      <c r="CV120" s="1074"/>
      <c r="CW120" s="1074"/>
      <c r="CX120" s="1074"/>
      <c r="CY120" s="1074"/>
      <c r="CZ120" s="1074"/>
      <c r="DA120" s="1074"/>
      <c r="DB120" s="1074"/>
      <c r="DC120" s="1074"/>
      <c r="DD120" s="1074"/>
      <c r="DE120" s="1074"/>
      <c r="DF120" s="1075"/>
      <c r="DG120" s="984">
        <v>2905984</v>
      </c>
      <c r="DH120" s="985"/>
      <c r="DI120" s="985"/>
      <c r="DJ120" s="985"/>
      <c r="DK120" s="985"/>
      <c r="DL120" s="985">
        <v>3115778</v>
      </c>
      <c r="DM120" s="985"/>
      <c r="DN120" s="985"/>
      <c r="DO120" s="985"/>
      <c r="DP120" s="985"/>
      <c r="DQ120" s="985">
        <v>3173903</v>
      </c>
      <c r="DR120" s="985"/>
      <c r="DS120" s="985"/>
      <c r="DT120" s="985"/>
      <c r="DU120" s="985"/>
      <c r="DV120" s="986">
        <v>149.5</v>
      </c>
      <c r="DW120" s="986"/>
      <c r="DX120" s="986"/>
      <c r="DY120" s="986"/>
      <c r="DZ120" s="987"/>
    </row>
    <row r="121" spans="1:130" s="248" customFormat="1" ht="26.25" customHeight="1" x14ac:dyDescent="0.15">
      <c r="A121" s="1117"/>
      <c r="B121" s="1004"/>
      <c r="C121" s="1025" t="s">
        <v>480</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465</v>
      </c>
      <c r="AB121" s="1017"/>
      <c r="AC121" s="1017"/>
      <c r="AD121" s="1017"/>
      <c r="AE121" s="1018"/>
      <c r="AF121" s="1019" t="s">
        <v>472</v>
      </c>
      <c r="AG121" s="1017"/>
      <c r="AH121" s="1017"/>
      <c r="AI121" s="1017"/>
      <c r="AJ121" s="1018"/>
      <c r="AK121" s="1019" t="s">
        <v>129</v>
      </c>
      <c r="AL121" s="1017"/>
      <c r="AM121" s="1017"/>
      <c r="AN121" s="1017"/>
      <c r="AO121" s="1018"/>
      <c r="AP121" s="1020" t="s">
        <v>129</v>
      </c>
      <c r="AQ121" s="1021"/>
      <c r="AR121" s="1021"/>
      <c r="AS121" s="1021"/>
      <c r="AT121" s="1022"/>
      <c r="AU121" s="1050"/>
      <c r="AV121" s="1051"/>
      <c r="AW121" s="1051"/>
      <c r="AX121" s="1051"/>
      <c r="AY121" s="1052"/>
      <c r="AZ121" s="1007" t="s">
        <v>481</v>
      </c>
      <c r="BA121" s="1008"/>
      <c r="BB121" s="1008"/>
      <c r="BC121" s="1008"/>
      <c r="BD121" s="1008"/>
      <c r="BE121" s="1008"/>
      <c r="BF121" s="1008"/>
      <c r="BG121" s="1008"/>
      <c r="BH121" s="1008"/>
      <c r="BI121" s="1008"/>
      <c r="BJ121" s="1008"/>
      <c r="BK121" s="1008"/>
      <c r="BL121" s="1008"/>
      <c r="BM121" s="1008"/>
      <c r="BN121" s="1008"/>
      <c r="BO121" s="1008"/>
      <c r="BP121" s="1009"/>
      <c r="BQ121" s="977" t="s">
        <v>129</v>
      </c>
      <c r="BR121" s="978"/>
      <c r="BS121" s="978"/>
      <c r="BT121" s="978"/>
      <c r="BU121" s="978"/>
      <c r="BV121" s="978" t="s">
        <v>129</v>
      </c>
      <c r="BW121" s="978"/>
      <c r="BX121" s="978"/>
      <c r="BY121" s="978"/>
      <c r="BZ121" s="978"/>
      <c r="CA121" s="978" t="s">
        <v>468</v>
      </c>
      <c r="CB121" s="978"/>
      <c r="CC121" s="978"/>
      <c r="CD121" s="978"/>
      <c r="CE121" s="978"/>
      <c r="CF121" s="972" t="s">
        <v>129</v>
      </c>
      <c r="CG121" s="973"/>
      <c r="CH121" s="973"/>
      <c r="CI121" s="973"/>
      <c r="CJ121" s="973"/>
      <c r="CK121" s="1068"/>
      <c r="CL121" s="1069"/>
      <c r="CM121" s="1069"/>
      <c r="CN121" s="1069"/>
      <c r="CO121" s="1070"/>
      <c r="CP121" s="1078" t="s">
        <v>482</v>
      </c>
      <c r="CQ121" s="1079"/>
      <c r="CR121" s="1079"/>
      <c r="CS121" s="1079"/>
      <c r="CT121" s="1079"/>
      <c r="CU121" s="1079"/>
      <c r="CV121" s="1079"/>
      <c r="CW121" s="1079"/>
      <c r="CX121" s="1079"/>
      <c r="CY121" s="1079"/>
      <c r="CZ121" s="1079"/>
      <c r="DA121" s="1079"/>
      <c r="DB121" s="1079"/>
      <c r="DC121" s="1079"/>
      <c r="DD121" s="1079"/>
      <c r="DE121" s="1079"/>
      <c r="DF121" s="1080"/>
      <c r="DG121" s="977">
        <v>1644151</v>
      </c>
      <c r="DH121" s="978"/>
      <c r="DI121" s="978"/>
      <c r="DJ121" s="978"/>
      <c r="DK121" s="978"/>
      <c r="DL121" s="978">
        <v>1575058</v>
      </c>
      <c r="DM121" s="978"/>
      <c r="DN121" s="978"/>
      <c r="DO121" s="978"/>
      <c r="DP121" s="978"/>
      <c r="DQ121" s="978">
        <v>1510930</v>
      </c>
      <c r="DR121" s="978"/>
      <c r="DS121" s="978"/>
      <c r="DT121" s="978"/>
      <c r="DU121" s="978"/>
      <c r="DV121" s="979">
        <v>71.2</v>
      </c>
      <c r="DW121" s="979"/>
      <c r="DX121" s="979"/>
      <c r="DY121" s="979"/>
      <c r="DZ121" s="980"/>
    </row>
    <row r="122" spans="1:130" s="248" customFormat="1" ht="26.25" customHeight="1" x14ac:dyDescent="0.15">
      <c r="A122" s="1117"/>
      <c r="B122" s="1004"/>
      <c r="C122" s="974" t="s">
        <v>455</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129</v>
      </c>
      <c r="AB122" s="1017"/>
      <c r="AC122" s="1017"/>
      <c r="AD122" s="1017"/>
      <c r="AE122" s="1018"/>
      <c r="AF122" s="1019" t="s">
        <v>469</v>
      </c>
      <c r="AG122" s="1017"/>
      <c r="AH122" s="1017"/>
      <c r="AI122" s="1017"/>
      <c r="AJ122" s="1018"/>
      <c r="AK122" s="1019" t="s">
        <v>129</v>
      </c>
      <c r="AL122" s="1017"/>
      <c r="AM122" s="1017"/>
      <c r="AN122" s="1017"/>
      <c r="AO122" s="1018"/>
      <c r="AP122" s="1020" t="s">
        <v>468</v>
      </c>
      <c r="AQ122" s="1021"/>
      <c r="AR122" s="1021"/>
      <c r="AS122" s="1021"/>
      <c r="AT122" s="1022"/>
      <c r="AU122" s="1050"/>
      <c r="AV122" s="1051"/>
      <c r="AW122" s="1051"/>
      <c r="AX122" s="1051"/>
      <c r="AY122" s="1052"/>
      <c r="AZ122" s="1032" t="s">
        <v>483</v>
      </c>
      <c r="BA122" s="1023"/>
      <c r="BB122" s="1023"/>
      <c r="BC122" s="1023"/>
      <c r="BD122" s="1023"/>
      <c r="BE122" s="1023"/>
      <c r="BF122" s="1023"/>
      <c r="BG122" s="1023"/>
      <c r="BH122" s="1023"/>
      <c r="BI122" s="1023"/>
      <c r="BJ122" s="1023"/>
      <c r="BK122" s="1023"/>
      <c r="BL122" s="1023"/>
      <c r="BM122" s="1023"/>
      <c r="BN122" s="1023"/>
      <c r="BO122" s="1023"/>
      <c r="BP122" s="1024"/>
      <c r="BQ122" s="1055">
        <v>5520942</v>
      </c>
      <c r="BR122" s="1056"/>
      <c r="BS122" s="1056"/>
      <c r="BT122" s="1056"/>
      <c r="BU122" s="1056"/>
      <c r="BV122" s="1056">
        <v>5391696</v>
      </c>
      <c r="BW122" s="1056"/>
      <c r="BX122" s="1056"/>
      <c r="BY122" s="1056"/>
      <c r="BZ122" s="1056"/>
      <c r="CA122" s="1056">
        <v>5316499</v>
      </c>
      <c r="CB122" s="1056"/>
      <c r="CC122" s="1056"/>
      <c r="CD122" s="1056"/>
      <c r="CE122" s="1056"/>
      <c r="CF122" s="1076">
        <v>250.5</v>
      </c>
      <c r="CG122" s="1077"/>
      <c r="CH122" s="1077"/>
      <c r="CI122" s="1077"/>
      <c r="CJ122" s="1077"/>
      <c r="CK122" s="1068"/>
      <c r="CL122" s="1069"/>
      <c r="CM122" s="1069"/>
      <c r="CN122" s="1069"/>
      <c r="CO122" s="1070"/>
      <c r="CP122" s="1078" t="s">
        <v>484</v>
      </c>
      <c r="CQ122" s="1079"/>
      <c r="CR122" s="1079"/>
      <c r="CS122" s="1079"/>
      <c r="CT122" s="1079"/>
      <c r="CU122" s="1079"/>
      <c r="CV122" s="1079"/>
      <c r="CW122" s="1079"/>
      <c r="CX122" s="1079"/>
      <c r="CY122" s="1079"/>
      <c r="CZ122" s="1079"/>
      <c r="DA122" s="1079"/>
      <c r="DB122" s="1079"/>
      <c r="DC122" s="1079"/>
      <c r="DD122" s="1079"/>
      <c r="DE122" s="1079"/>
      <c r="DF122" s="1080"/>
      <c r="DG122" s="977">
        <v>4238</v>
      </c>
      <c r="DH122" s="978"/>
      <c r="DI122" s="978"/>
      <c r="DJ122" s="978"/>
      <c r="DK122" s="978"/>
      <c r="DL122" s="978">
        <v>3902</v>
      </c>
      <c r="DM122" s="978"/>
      <c r="DN122" s="978"/>
      <c r="DO122" s="978"/>
      <c r="DP122" s="978"/>
      <c r="DQ122" s="978">
        <v>4148</v>
      </c>
      <c r="DR122" s="978"/>
      <c r="DS122" s="978"/>
      <c r="DT122" s="978"/>
      <c r="DU122" s="978"/>
      <c r="DV122" s="979">
        <v>0.2</v>
      </c>
      <c r="DW122" s="979"/>
      <c r="DX122" s="979"/>
      <c r="DY122" s="979"/>
      <c r="DZ122" s="980"/>
    </row>
    <row r="123" spans="1:130" s="248" customFormat="1" ht="26.25" customHeight="1" x14ac:dyDescent="0.15">
      <c r="A123" s="1117"/>
      <c r="B123" s="1004"/>
      <c r="C123" s="974" t="s">
        <v>461</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129</v>
      </c>
      <c r="AB123" s="1017"/>
      <c r="AC123" s="1017"/>
      <c r="AD123" s="1017"/>
      <c r="AE123" s="1018"/>
      <c r="AF123" s="1019" t="s">
        <v>464</v>
      </c>
      <c r="AG123" s="1017"/>
      <c r="AH123" s="1017"/>
      <c r="AI123" s="1017"/>
      <c r="AJ123" s="1018"/>
      <c r="AK123" s="1019" t="s">
        <v>129</v>
      </c>
      <c r="AL123" s="1017"/>
      <c r="AM123" s="1017"/>
      <c r="AN123" s="1017"/>
      <c r="AO123" s="1018"/>
      <c r="AP123" s="1020" t="s">
        <v>465</v>
      </c>
      <c r="AQ123" s="1021"/>
      <c r="AR123" s="1021"/>
      <c r="AS123" s="1021"/>
      <c r="AT123" s="1022"/>
      <c r="AU123" s="1053"/>
      <c r="AV123" s="1054"/>
      <c r="AW123" s="1054"/>
      <c r="AX123" s="1054"/>
      <c r="AY123" s="1054"/>
      <c r="AZ123" s="279" t="s">
        <v>189</v>
      </c>
      <c r="BA123" s="279"/>
      <c r="BB123" s="279"/>
      <c r="BC123" s="279"/>
      <c r="BD123" s="279"/>
      <c r="BE123" s="279"/>
      <c r="BF123" s="279"/>
      <c r="BG123" s="279"/>
      <c r="BH123" s="279"/>
      <c r="BI123" s="279"/>
      <c r="BJ123" s="279"/>
      <c r="BK123" s="279"/>
      <c r="BL123" s="279"/>
      <c r="BM123" s="279"/>
      <c r="BN123" s="279"/>
      <c r="BO123" s="1033" t="s">
        <v>485</v>
      </c>
      <c r="BP123" s="1064"/>
      <c r="BQ123" s="1123">
        <v>6500864</v>
      </c>
      <c r="BR123" s="1124"/>
      <c r="BS123" s="1124"/>
      <c r="BT123" s="1124"/>
      <c r="BU123" s="1124"/>
      <c r="BV123" s="1124">
        <v>6306818</v>
      </c>
      <c r="BW123" s="1124"/>
      <c r="BX123" s="1124"/>
      <c r="BY123" s="1124"/>
      <c r="BZ123" s="1124"/>
      <c r="CA123" s="1124">
        <v>6412719</v>
      </c>
      <c r="CB123" s="1124"/>
      <c r="CC123" s="1124"/>
      <c r="CD123" s="1124"/>
      <c r="CE123" s="1124"/>
      <c r="CF123" s="1057"/>
      <c r="CG123" s="1058"/>
      <c r="CH123" s="1058"/>
      <c r="CI123" s="1058"/>
      <c r="CJ123" s="1059"/>
      <c r="CK123" s="1068"/>
      <c r="CL123" s="1069"/>
      <c r="CM123" s="1069"/>
      <c r="CN123" s="1069"/>
      <c r="CO123" s="1070"/>
      <c r="CP123" s="1078" t="s">
        <v>405</v>
      </c>
      <c r="CQ123" s="1079"/>
      <c r="CR123" s="1079"/>
      <c r="CS123" s="1079"/>
      <c r="CT123" s="1079"/>
      <c r="CU123" s="1079"/>
      <c r="CV123" s="1079"/>
      <c r="CW123" s="1079"/>
      <c r="CX123" s="1079"/>
      <c r="CY123" s="1079"/>
      <c r="CZ123" s="1079"/>
      <c r="DA123" s="1079"/>
      <c r="DB123" s="1079"/>
      <c r="DC123" s="1079"/>
      <c r="DD123" s="1079"/>
      <c r="DE123" s="1079"/>
      <c r="DF123" s="1080"/>
      <c r="DG123" s="1016" t="s">
        <v>129</v>
      </c>
      <c r="DH123" s="1017"/>
      <c r="DI123" s="1017"/>
      <c r="DJ123" s="1017"/>
      <c r="DK123" s="1018"/>
      <c r="DL123" s="1019" t="s">
        <v>464</v>
      </c>
      <c r="DM123" s="1017"/>
      <c r="DN123" s="1017"/>
      <c r="DO123" s="1017"/>
      <c r="DP123" s="1018"/>
      <c r="DQ123" s="1019" t="s">
        <v>129</v>
      </c>
      <c r="DR123" s="1017"/>
      <c r="DS123" s="1017"/>
      <c r="DT123" s="1017"/>
      <c r="DU123" s="1018"/>
      <c r="DV123" s="1020" t="s">
        <v>129</v>
      </c>
      <c r="DW123" s="1021"/>
      <c r="DX123" s="1021"/>
      <c r="DY123" s="1021"/>
      <c r="DZ123" s="1022"/>
    </row>
    <row r="124" spans="1:130" s="248" customFormat="1" ht="26.25" customHeight="1" thickBot="1" x14ac:dyDescent="0.2">
      <c r="A124" s="1117"/>
      <c r="B124" s="1004"/>
      <c r="C124" s="974" t="s">
        <v>466</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129</v>
      </c>
      <c r="AB124" s="1017"/>
      <c r="AC124" s="1017"/>
      <c r="AD124" s="1017"/>
      <c r="AE124" s="1018"/>
      <c r="AF124" s="1019" t="s">
        <v>468</v>
      </c>
      <c r="AG124" s="1017"/>
      <c r="AH124" s="1017"/>
      <c r="AI124" s="1017"/>
      <c r="AJ124" s="1018"/>
      <c r="AK124" s="1019" t="s">
        <v>129</v>
      </c>
      <c r="AL124" s="1017"/>
      <c r="AM124" s="1017"/>
      <c r="AN124" s="1017"/>
      <c r="AO124" s="1018"/>
      <c r="AP124" s="1020" t="s">
        <v>129</v>
      </c>
      <c r="AQ124" s="1021"/>
      <c r="AR124" s="1021"/>
      <c r="AS124" s="1021"/>
      <c r="AT124" s="1022"/>
      <c r="AU124" s="1119" t="s">
        <v>486</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175.9</v>
      </c>
      <c r="BR124" s="1086"/>
      <c r="BS124" s="1086"/>
      <c r="BT124" s="1086"/>
      <c r="BU124" s="1086"/>
      <c r="BV124" s="1086">
        <v>203.9</v>
      </c>
      <c r="BW124" s="1086"/>
      <c r="BX124" s="1086"/>
      <c r="BY124" s="1086"/>
      <c r="BZ124" s="1086"/>
      <c r="CA124" s="1086">
        <v>179.3</v>
      </c>
      <c r="CB124" s="1086"/>
      <c r="CC124" s="1086"/>
      <c r="CD124" s="1086"/>
      <c r="CE124" s="1086"/>
      <c r="CF124" s="1087"/>
      <c r="CG124" s="1088"/>
      <c r="CH124" s="1088"/>
      <c r="CI124" s="1088"/>
      <c r="CJ124" s="1089"/>
      <c r="CK124" s="1071"/>
      <c r="CL124" s="1071"/>
      <c r="CM124" s="1071"/>
      <c r="CN124" s="1071"/>
      <c r="CO124" s="1072"/>
      <c r="CP124" s="1078" t="s">
        <v>487</v>
      </c>
      <c r="CQ124" s="1079"/>
      <c r="CR124" s="1079"/>
      <c r="CS124" s="1079"/>
      <c r="CT124" s="1079"/>
      <c r="CU124" s="1079"/>
      <c r="CV124" s="1079"/>
      <c r="CW124" s="1079"/>
      <c r="CX124" s="1079"/>
      <c r="CY124" s="1079"/>
      <c r="CZ124" s="1079"/>
      <c r="DA124" s="1079"/>
      <c r="DB124" s="1079"/>
      <c r="DC124" s="1079"/>
      <c r="DD124" s="1079"/>
      <c r="DE124" s="1079"/>
      <c r="DF124" s="1080"/>
      <c r="DG124" s="1063" t="s">
        <v>129</v>
      </c>
      <c r="DH124" s="1042"/>
      <c r="DI124" s="1042"/>
      <c r="DJ124" s="1042"/>
      <c r="DK124" s="1043"/>
      <c r="DL124" s="1041" t="s">
        <v>465</v>
      </c>
      <c r="DM124" s="1042"/>
      <c r="DN124" s="1042"/>
      <c r="DO124" s="1042"/>
      <c r="DP124" s="1043"/>
      <c r="DQ124" s="1041" t="s">
        <v>471</v>
      </c>
      <c r="DR124" s="1042"/>
      <c r="DS124" s="1042"/>
      <c r="DT124" s="1042"/>
      <c r="DU124" s="1043"/>
      <c r="DV124" s="1044" t="s">
        <v>129</v>
      </c>
      <c r="DW124" s="1045"/>
      <c r="DX124" s="1045"/>
      <c r="DY124" s="1045"/>
      <c r="DZ124" s="1046"/>
    </row>
    <row r="125" spans="1:130" s="248" customFormat="1" ht="26.25" customHeight="1" x14ac:dyDescent="0.15">
      <c r="A125" s="1117"/>
      <c r="B125" s="1004"/>
      <c r="C125" s="974" t="s">
        <v>470</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475</v>
      </c>
      <c r="AB125" s="1017"/>
      <c r="AC125" s="1017"/>
      <c r="AD125" s="1017"/>
      <c r="AE125" s="1018"/>
      <c r="AF125" s="1019" t="s">
        <v>129</v>
      </c>
      <c r="AG125" s="1017"/>
      <c r="AH125" s="1017"/>
      <c r="AI125" s="1017"/>
      <c r="AJ125" s="1018"/>
      <c r="AK125" s="1019" t="s">
        <v>129</v>
      </c>
      <c r="AL125" s="1017"/>
      <c r="AM125" s="1017"/>
      <c r="AN125" s="1017"/>
      <c r="AO125" s="1018"/>
      <c r="AP125" s="1020" t="s">
        <v>129</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488</v>
      </c>
      <c r="CL125" s="1066"/>
      <c r="CM125" s="1066"/>
      <c r="CN125" s="1066"/>
      <c r="CO125" s="1067"/>
      <c r="CP125" s="998" t="s">
        <v>489</v>
      </c>
      <c r="CQ125" s="947"/>
      <c r="CR125" s="947"/>
      <c r="CS125" s="947"/>
      <c r="CT125" s="947"/>
      <c r="CU125" s="947"/>
      <c r="CV125" s="947"/>
      <c r="CW125" s="947"/>
      <c r="CX125" s="947"/>
      <c r="CY125" s="947"/>
      <c r="CZ125" s="947"/>
      <c r="DA125" s="947"/>
      <c r="DB125" s="947"/>
      <c r="DC125" s="947"/>
      <c r="DD125" s="947"/>
      <c r="DE125" s="947"/>
      <c r="DF125" s="948"/>
      <c r="DG125" s="984" t="s">
        <v>129</v>
      </c>
      <c r="DH125" s="985"/>
      <c r="DI125" s="985"/>
      <c r="DJ125" s="985"/>
      <c r="DK125" s="985"/>
      <c r="DL125" s="985" t="s">
        <v>129</v>
      </c>
      <c r="DM125" s="985"/>
      <c r="DN125" s="985"/>
      <c r="DO125" s="985"/>
      <c r="DP125" s="985"/>
      <c r="DQ125" s="985" t="s">
        <v>129</v>
      </c>
      <c r="DR125" s="985"/>
      <c r="DS125" s="985"/>
      <c r="DT125" s="985"/>
      <c r="DU125" s="985"/>
      <c r="DV125" s="986" t="s">
        <v>129</v>
      </c>
      <c r="DW125" s="986"/>
      <c r="DX125" s="986"/>
      <c r="DY125" s="986"/>
      <c r="DZ125" s="987"/>
    </row>
    <row r="126" spans="1:130" s="248" customFormat="1" ht="26.25" customHeight="1" thickBot="1" x14ac:dyDescent="0.2">
      <c r="A126" s="1117"/>
      <c r="B126" s="1004"/>
      <c r="C126" s="974" t="s">
        <v>474</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129</v>
      </c>
      <c r="AB126" s="1017"/>
      <c r="AC126" s="1017"/>
      <c r="AD126" s="1017"/>
      <c r="AE126" s="1018"/>
      <c r="AF126" s="1019" t="s">
        <v>129</v>
      </c>
      <c r="AG126" s="1017"/>
      <c r="AH126" s="1017"/>
      <c r="AI126" s="1017"/>
      <c r="AJ126" s="1018"/>
      <c r="AK126" s="1019" t="s">
        <v>465</v>
      </c>
      <c r="AL126" s="1017"/>
      <c r="AM126" s="1017"/>
      <c r="AN126" s="1017"/>
      <c r="AO126" s="1018"/>
      <c r="AP126" s="1020" t="s">
        <v>129</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490</v>
      </c>
      <c r="CQ126" s="1008"/>
      <c r="CR126" s="1008"/>
      <c r="CS126" s="1008"/>
      <c r="CT126" s="1008"/>
      <c r="CU126" s="1008"/>
      <c r="CV126" s="1008"/>
      <c r="CW126" s="1008"/>
      <c r="CX126" s="1008"/>
      <c r="CY126" s="1008"/>
      <c r="CZ126" s="1008"/>
      <c r="DA126" s="1008"/>
      <c r="DB126" s="1008"/>
      <c r="DC126" s="1008"/>
      <c r="DD126" s="1008"/>
      <c r="DE126" s="1008"/>
      <c r="DF126" s="1009"/>
      <c r="DG126" s="977" t="s">
        <v>464</v>
      </c>
      <c r="DH126" s="978"/>
      <c r="DI126" s="978"/>
      <c r="DJ126" s="978"/>
      <c r="DK126" s="978"/>
      <c r="DL126" s="978" t="s">
        <v>129</v>
      </c>
      <c r="DM126" s="978"/>
      <c r="DN126" s="978"/>
      <c r="DO126" s="978"/>
      <c r="DP126" s="978"/>
      <c r="DQ126" s="978" t="s">
        <v>464</v>
      </c>
      <c r="DR126" s="978"/>
      <c r="DS126" s="978"/>
      <c r="DT126" s="978"/>
      <c r="DU126" s="978"/>
      <c r="DV126" s="979" t="s">
        <v>129</v>
      </c>
      <c r="DW126" s="979"/>
      <c r="DX126" s="979"/>
      <c r="DY126" s="979"/>
      <c r="DZ126" s="980"/>
    </row>
    <row r="127" spans="1:130" s="248" customFormat="1" ht="26.25" customHeight="1" x14ac:dyDescent="0.15">
      <c r="A127" s="1118"/>
      <c r="B127" s="1006"/>
      <c r="C127" s="1060" t="s">
        <v>491</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465</v>
      </c>
      <c r="AB127" s="1017"/>
      <c r="AC127" s="1017"/>
      <c r="AD127" s="1017"/>
      <c r="AE127" s="1018"/>
      <c r="AF127" s="1019" t="s">
        <v>468</v>
      </c>
      <c r="AG127" s="1017"/>
      <c r="AH127" s="1017"/>
      <c r="AI127" s="1017"/>
      <c r="AJ127" s="1018"/>
      <c r="AK127" s="1019" t="s">
        <v>129</v>
      </c>
      <c r="AL127" s="1017"/>
      <c r="AM127" s="1017"/>
      <c r="AN127" s="1017"/>
      <c r="AO127" s="1018"/>
      <c r="AP127" s="1020" t="s">
        <v>129</v>
      </c>
      <c r="AQ127" s="1021"/>
      <c r="AR127" s="1021"/>
      <c r="AS127" s="1021"/>
      <c r="AT127" s="1022"/>
      <c r="AU127" s="284"/>
      <c r="AV127" s="284"/>
      <c r="AW127" s="284"/>
      <c r="AX127" s="1090" t="s">
        <v>492</v>
      </c>
      <c r="AY127" s="1091"/>
      <c r="AZ127" s="1091"/>
      <c r="BA127" s="1091"/>
      <c r="BB127" s="1091"/>
      <c r="BC127" s="1091"/>
      <c r="BD127" s="1091"/>
      <c r="BE127" s="1092"/>
      <c r="BF127" s="1093" t="s">
        <v>493</v>
      </c>
      <c r="BG127" s="1091"/>
      <c r="BH127" s="1091"/>
      <c r="BI127" s="1091"/>
      <c r="BJ127" s="1091"/>
      <c r="BK127" s="1091"/>
      <c r="BL127" s="1092"/>
      <c r="BM127" s="1093" t="s">
        <v>494</v>
      </c>
      <c r="BN127" s="1091"/>
      <c r="BO127" s="1091"/>
      <c r="BP127" s="1091"/>
      <c r="BQ127" s="1091"/>
      <c r="BR127" s="1091"/>
      <c r="BS127" s="1092"/>
      <c r="BT127" s="1093" t="s">
        <v>495</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496</v>
      </c>
      <c r="CQ127" s="1008"/>
      <c r="CR127" s="1008"/>
      <c r="CS127" s="1008"/>
      <c r="CT127" s="1008"/>
      <c r="CU127" s="1008"/>
      <c r="CV127" s="1008"/>
      <c r="CW127" s="1008"/>
      <c r="CX127" s="1008"/>
      <c r="CY127" s="1008"/>
      <c r="CZ127" s="1008"/>
      <c r="DA127" s="1008"/>
      <c r="DB127" s="1008"/>
      <c r="DC127" s="1008"/>
      <c r="DD127" s="1008"/>
      <c r="DE127" s="1008"/>
      <c r="DF127" s="1009"/>
      <c r="DG127" s="977" t="s">
        <v>129</v>
      </c>
      <c r="DH127" s="978"/>
      <c r="DI127" s="978"/>
      <c r="DJ127" s="978"/>
      <c r="DK127" s="978"/>
      <c r="DL127" s="978" t="s">
        <v>129</v>
      </c>
      <c r="DM127" s="978"/>
      <c r="DN127" s="978"/>
      <c r="DO127" s="978"/>
      <c r="DP127" s="978"/>
      <c r="DQ127" s="978" t="s">
        <v>129</v>
      </c>
      <c r="DR127" s="978"/>
      <c r="DS127" s="978"/>
      <c r="DT127" s="978"/>
      <c r="DU127" s="978"/>
      <c r="DV127" s="979" t="s">
        <v>468</v>
      </c>
      <c r="DW127" s="979"/>
      <c r="DX127" s="979"/>
      <c r="DY127" s="979"/>
      <c r="DZ127" s="980"/>
    </row>
    <row r="128" spans="1:130" s="248" customFormat="1" ht="26.25" customHeight="1" thickBot="1" x14ac:dyDescent="0.2">
      <c r="A128" s="1101" t="s">
        <v>497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498</v>
      </c>
      <c r="X128" s="1103"/>
      <c r="Y128" s="1103"/>
      <c r="Z128" s="1104"/>
      <c r="AA128" s="1105">
        <v>310</v>
      </c>
      <c r="AB128" s="1106"/>
      <c r="AC128" s="1106"/>
      <c r="AD128" s="1106"/>
      <c r="AE128" s="1107"/>
      <c r="AF128" s="1108" t="s">
        <v>468</v>
      </c>
      <c r="AG128" s="1106"/>
      <c r="AH128" s="1106"/>
      <c r="AI128" s="1106"/>
      <c r="AJ128" s="1107"/>
      <c r="AK128" s="1108" t="s">
        <v>464</v>
      </c>
      <c r="AL128" s="1106"/>
      <c r="AM128" s="1106"/>
      <c r="AN128" s="1106"/>
      <c r="AO128" s="1107"/>
      <c r="AP128" s="1109"/>
      <c r="AQ128" s="1110"/>
      <c r="AR128" s="1110"/>
      <c r="AS128" s="1110"/>
      <c r="AT128" s="1111"/>
      <c r="AU128" s="284"/>
      <c r="AV128" s="284"/>
      <c r="AW128" s="284"/>
      <c r="AX128" s="946" t="s">
        <v>499</v>
      </c>
      <c r="AY128" s="947"/>
      <c r="AZ128" s="947"/>
      <c r="BA128" s="947"/>
      <c r="BB128" s="947"/>
      <c r="BC128" s="947"/>
      <c r="BD128" s="947"/>
      <c r="BE128" s="948"/>
      <c r="BF128" s="1112" t="s">
        <v>471</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500</v>
      </c>
      <c r="CQ128" s="1095"/>
      <c r="CR128" s="1095"/>
      <c r="CS128" s="1095"/>
      <c r="CT128" s="1095"/>
      <c r="CU128" s="1095"/>
      <c r="CV128" s="1095"/>
      <c r="CW128" s="1095"/>
      <c r="CX128" s="1095"/>
      <c r="CY128" s="1095"/>
      <c r="CZ128" s="1095"/>
      <c r="DA128" s="1095"/>
      <c r="DB128" s="1095"/>
      <c r="DC128" s="1095"/>
      <c r="DD128" s="1095"/>
      <c r="DE128" s="1095"/>
      <c r="DF128" s="1096"/>
      <c r="DG128" s="1097" t="s">
        <v>129</v>
      </c>
      <c r="DH128" s="1098"/>
      <c r="DI128" s="1098"/>
      <c r="DJ128" s="1098"/>
      <c r="DK128" s="1098"/>
      <c r="DL128" s="1098" t="s">
        <v>472</v>
      </c>
      <c r="DM128" s="1098"/>
      <c r="DN128" s="1098"/>
      <c r="DO128" s="1098"/>
      <c r="DP128" s="1098"/>
      <c r="DQ128" s="1098" t="s">
        <v>129</v>
      </c>
      <c r="DR128" s="1098"/>
      <c r="DS128" s="1098"/>
      <c r="DT128" s="1098"/>
      <c r="DU128" s="1098"/>
      <c r="DV128" s="1099" t="s">
        <v>464</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501</v>
      </c>
      <c r="X129" s="1132"/>
      <c r="Y129" s="1132"/>
      <c r="Z129" s="1133"/>
      <c r="AA129" s="1016">
        <v>2447992</v>
      </c>
      <c r="AB129" s="1017"/>
      <c r="AC129" s="1017"/>
      <c r="AD129" s="1017"/>
      <c r="AE129" s="1018"/>
      <c r="AF129" s="1019">
        <v>2447475</v>
      </c>
      <c r="AG129" s="1017"/>
      <c r="AH129" s="1017"/>
      <c r="AI129" s="1017"/>
      <c r="AJ129" s="1018"/>
      <c r="AK129" s="1019">
        <v>2598361</v>
      </c>
      <c r="AL129" s="1017"/>
      <c r="AM129" s="1017"/>
      <c r="AN129" s="1017"/>
      <c r="AO129" s="1018"/>
      <c r="AP129" s="1134"/>
      <c r="AQ129" s="1135"/>
      <c r="AR129" s="1135"/>
      <c r="AS129" s="1135"/>
      <c r="AT129" s="1136"/>
      <c r="AU129" s="286"/>
      <c r="AV129" s="286"/>
      <c r="AW129" s="286"/>
      <c r="AX129" s="1125" t="s">
        <v>502</v>
      </c>
      <c r="AY129" s="1008"/>
      <c r="AZ129" s="1008"/>
      <c r="BA129" s="1008"/>
      <c r="BB129" s="1008"/>
      <c r="BC129" s="1008"/>
      <c r="BD129" s="1008"/>
      <c r="BE129" s="1009"/>
      <c r="BF129" s="1126" t="s">
        <v>129</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503</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504</v>
      </c>
      <c r="X130" s="1132"/>
      <c r="Y130" s="1132"/>
      <c r="Z130" s="1133"/>
      <c r="AA130" s="1016">
        <v>454717</v>
      </c>
      <c r="AB130" s="1017"/>
      <c r="AC130" s="1017"/>
      <c r="AD130" s="1017"/>
      <c r="AE130" s="1018"/>
      <c r="AF130" s="1019">
        <v>466769</v>
      </c>
      <c r="AG130" s="1017"/>
      <c r="AH130" s="1017"/>
      <c r="AI130" s="1017"/>
      <c r="AJ130" s="1018"/>
      <c r="AK130" s="1019">
        <v>475610</v>
      </c>
      <c r="AL130" s="1017"/>
      <c r="AM130" s="1017"/>
      <c r="AN130" s="1017"/>
      <c r="AO130" s="1018"/>
      <c r="AP130" s="1134"/>
      <c r="AQ130" s="1135"/>
      <c r="AR130" s="1135"/>
      <c r="AS130" s="1135"/>
      <c r="AT130" s="1136"/>
      <c r="AU130" s="286"/>
      <c r="AV130" s="286"/>
      <c r="AW130" s="286"/>
      <c r="AX130" s="1125" t="s">
        <v>505</v>
      </c>
      <c r="AY130" s="1008"/>
      <c r="AZ130" s="1008"/>
      <c r="BA130" s="1008"/>
      <c r="BB130" s="1008"/>
      <c r="BC130" s="1008"/>
      <c r="BD130" s="1008"/>
      <c r="BE130" s="1009"/>
      <c r="BF130" s="1162">
        <v>12.5</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506</v>
      </c>
      <c r="X131" s="1170"/>
      <c r="Y131" s="1170"/>
      <c r="Z131" s="1171"/>
      <c r="AA131" s="1063">
        <v>1993275</v>
      </c>
      <c r="AB131" s="1042"/>
      <c r="AC131" s="1042"/>
      <c r="AD131" s="1042"/>
      <c r="AE131" s="1043"/>
      <c r="AF131" s="1041">
        <v>1980706</v>
      </c>
      <c r="AG131" s="1042"/>
      <c r="AH131" s="1042"/>
      <c r="AI131" s="1042"/>
      <c r="AJ131" s="1043"/>
      <c r="AK131" s="1041">
        <v>2122751</v>
      </c>
      <c r="AL131" s="1042"/>
      <c r="AM131" s="1042"/>
      <c r="AN131" s="1042"/>
      <c r="AO131" s="1043"/>
      <c r="AP131" s="1172"/>
      <c r="AQ131" s="1173"/>
      <c r="AR131" s="1173"/>
      <c r="AS131" s="1173"/>
      <c r="AT131" s="1174"/>
      <c r="AU131" s="286"/>
      <c r="AV131" s="286"/>
      <c r="AW131" s="286"/>
      <c r="AX131" s="1144" t="s">
        <v>507</v>
      </c>
      <c r="AY131" s="1095"/>
      <c r="AZ131" s="1095"/>
      <c r="BA131" s="1095"/>
      <c r="BB131" s="1095"/>
      <c r="BC131" s="1095"/>
      <c r="BD131" s="1095"/>
      <c r="BE131" s="1096"/>
      <c r="BF131" s="1145">
        <v>179.3</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508</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509</v>
      </c>
      <c r="W132" s="1155"/>
      <c r="X132" s="1155"/>
      <c r="Y132" s="1155"/>
      <c r="Z132" s="1156"/>
      <c r="AA132" s="1157">
        <v>13.203847939999999</v>
      </c>
      <c r="AB132" s="1158"/>
      <c r="AC132" s="1158"/>
      <c r="AD132" s="1158"/>
      <c r="AE132" s="1159"/>
      <c r="AF132" s="1160">
        <v>12.48590149</v>
      </c>
      <c r="AG132" s="1158"/>
      <c r="AH132" s="1158"/>
      <c r="AI132" s="1158"/>
      <c r="AJ132" s="1159"/>
      <c r="AK132" s="1160">
        <v>12.064674569999999</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510</v>
      </c>
      <c r="W133" s="1138"/>
      <c r="X133" s="1138"/>
      <c r="Y133" s="1138"/>
      <c r="Z133" s="1139"/>
      <c r="AA133" s="1140">
        <v>12.2</v>
      </c>
      <c r="AB133" s="1141"/>
      <c r="AC133" s="1141"/>
      <c r="AD133" s="1141"/>
      <c r="AE133" s="1142"/>
      <c r="AF133" s="1140">
        <v>12.8</v>
      </c>
      <c r="AG133" s="1141"/>
      <c r="AH133" s="1141"/>
      <c r="AI133" s="1141"/>
      <c r="AJ133" s="1142"/>
      <c r="AK133" s="1140">
        <v>12.5</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cS4nErJ3eoFkas8jza9dSX4U5ZtHnDzjBhMaNYLJkUY+FQGalz5jchi2OdCKDHBesY5V5iHIl+didhuGfR1KA==" saltValue="hgAeL7po6YkwfxIh5FmpT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M3VyfNgXncGrJbNLbDPVh0MGPT9UklLw+t5FhEAylZZgpwFrch2W1+qTI9z58qeLkCl8o8kdNUKelqrT0oKymQ==" saltValue="fNzkuaKmQ7vJftKL8o6mZ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pGvzyKzpm8NaXmDuyNSSjNGKF4WoojbR/Ygo08jdsxkQmy0RB5Wp/ZEmDJqmSwKe1wRlzfwzi2TGHihiaHw==" saltValue="lXM2+jDvWeXiUSW1kUWLo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514</v>
      </c>
      <c r="AP7" s="305"/>
      <c r="AQ7" s="306" t="s">
        <v>515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516</v>
      </c>
      <c r="AQ8" s="312" t="s">
        <v>517</v>
      </c>
      <c r="AR8" s="313" t="s">
        <v>518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519</v>
      </c>
      <c r="AL9" s="1178"/>
      <c r="AM9" s="1178"/>
      <c r="AN9" s="1179"/>
      <c r="AO9" s="314">
        <v>536421</v>
      </c>
      <c r="AP9" s="314">
        <v>96949</v>
      </c>
      <c r="AQ9" s="315">
        <v>131552</v>
      </c>
      <c r="AR9" s="316">
        <v>-26.3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520</v>
      </c>
      <c r="AL10" s="1178"/>
      <c r="AM10" s="1178"/>
      <c r="AN10" s="1179"/>
      <c r="AO10" s="317">
        <v>117444</v>
      </c>
      <c r="AP10" s="317">
        <v>21226</v>
      </c>
      <c r="AQ10" s="318">
        <v>15222</v>
      </c>
      <c r="AR10" s="319">
        <v>39.4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521</v>
      </c>
      <c r="AL11" s="1178"/>
      <c r="AM11" s="1178"/>
      <c r="AN11" s="1179"/>
      <c r="AO11" s="317">
        <v>49929</v>
      </c>
      <c r="AP11" s="317">
        <v>9024</v>
      </c>
      <c r="AQ11" s="318">
        <v>927</v>
      </c>
      <c r="AR11" s="319">
        <v>873.5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522</v>
      </c>
      <c r="AL12" s="1178"/>
      <c r="AM12" s="1178"/>
      <c r="AN12" s="1179"/>
      <c r="AO12" s="317" t="s">
        <v>523</v>
      </c>
      <c r="AP12" s="317" t="s">
        <v>523</v>
      </c>
      <c r="AQ12" s="318" t="s">
        <v>523</v>
      </c>
      <c r="AR12" s="319" t="s">
        <v>523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524</v>
      </c>
      <c r="AL13" s="1178"/>
      <c r="AM13" s="1178"/>
      <c r="AN13" s="1179"/>
      <c r="AO13" s="317">
        <v>27576</v>
      </c>
      <c r="AP13" s="317">
        <v>4984</v>
      </c>
      <c r="AQ13" s="318">
        <v>5186</v>
      </c>
      <c r="AR13" s="319">
        <v>-3.9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525</v>
      </c>
      <c r="AL14" s="1178"/>
      <c r="AM14" s="1178"/>
      <c r="AN14" s="1179"/>
      <c r="AO14" s="317">
        <v>14491</v>
      </c>
      <c r="AP14" s="317">
        <v>2619</v>
      </c>
      <c r="AQ14" s="318">
        <v>3097</v>
      </c>
      <c r="AR14" s="319">
        <v>-15.4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526</v>
      </c>
      <c r="AL15" s="1184"/>
      <c r="AM15" s="1184"/>
      <c r="AN15" s="1185"/>
      <c r="AO15" s="317">
        <v>-46436</v>
      </c>
      <c r="AP15" s="317">
        <v>-8393</v>
      </c>
      <c r="AQ15" s="318">
        <v>-10369</v>
      </c>
      <c r="AR15" s="319">
        <v>-19.100000000000001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189</v>
      </c>
      <c r="AL16" s="1184"/>
      <c r="AM16" s="1184"/>
      <c r="AN16" s="1185"/>
      <c r="AO16" s="317">
        <v>699425</v>
      </c>
      <c r="AP16" s="317">
        <v>126410</v>
      </c>
      <c r="AQ16" s="318">
        <v>145615</v>
      </c>
      <c r="AR16" s="319">
        <v>-13.2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531</v>
      </c>
      <c r="AL21" s="1187"/>
      <c r="AM21" s="1187"/>
      <c r="AN21" s="1188"/>
      <c r="AO21" s="330">
        <v>10.48</v>
      </c>
      <c r="AP21" s="331">
        <v>13.36</v>
      </c>
      <c r="AQ21" s="332">
        <v>-2.88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532</v>
      </c>
      <c r="AL22" s="1187"/>
      <c r="AM22" s="1187"/>
      <c r="AN22" s="1188"/>
      <c r="AO22" s="335">
        <v>94.9</v>
      </c>
      <c r="AP22" s="336">
        <v>95.8</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514</v>
      </c>
      <c r="AP30" s="305"/>
      <c r="AQ30" s="306" t="s">
        <v>515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516</v>
      </c>
      <c r="AQ31" s="312" t="s">
        <v>517</v>
      </c>
      <c r="AR31" s="313" t="s">
        <v>518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536</v>
      </c>
      <c r="AL32" s="1181"/>
      <c r="AM32" s="1181"/>
      <c r="AN32" s="1182"/>
      <c r="AO32" s="345">
        <v>428659</v>
      </c>
      <c r="AP32" s="345">
        <v>77473</v>
      </c>
      <c r="AQ32" s="346">
        <v>74764</v>
      </c>
      <c r="AR32" s="347">
        <v>3.6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537</v>
      </c>
      <c r="AL33" s="1181"/>
      <c r="AM33" s="1181"/>
      <c r="AN33" s="1182"/>
      <c r="AO33" s="345" t="s">
        <v>523</v>
      </c>
      <c r="AP33" s="345" t="s">
        <v>523</v>
      </c>
      <c r="AQ33" s="346" t="s">
        <v>523</v>
      </c>
      <c r="AR33" s="347" t="s">
        <v>523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538</v>
      </c>
      <c r="AL34" s="1181"/>
      <c r="AM34" s="1181"/>
      <c r="AN34" s="1182"/>
      <c r="AO34" s="345" t="s">
        <v>523</v>
      </c>
      <c r="AP34" s="345" t="s">
        <v>523</v>
      </c>
      <c r="AQ34" s="346" t="s">
        <v>523</v>
      </c>
      <c r="AR34" s="347" t="s">
        <v>523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539</v>
      </c>
      <c r="AL35" s="1181"/>
      <c r="AM35" s="1181"/>
      <c r="AN35" s="1182"/>
      <c r="AO35" s="345">
        <v>263076</v>
      </c>
      <c r="AP35" s="345">
        <v>47547</v>
      </c>
      <c r="AQ35" s="346">
        <v>25584</v>
      </c>
      <c r="AR35" s="347">
        <v>85.8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540</v>
      </c>
      <c r="AL36" s="1181"/>
      <c r="AM36" s="1181"/>
      <c r="AN36" s="1182"/>
      <c r="AO36" s="345">
        <v>39978</v>
      </c>
      <c r="AP36" s="345">
        <v>7225</v>
      </c>
      <c r="AQ36" s="346">
        <v>3670</v>
      </c>
      <c r="AR36" s="347">
        <v>96.9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541</v>
      </c>
      <c r="AL37" s="1181"/>
      <c r="AM37" s="1181"/>
      <c r="AN37" s="1182"/>
      <c r="AO37" s="345" t="s">
        <v>523</v>
      </c>
      <c r="AP37" s="345" t="s">
        <v>523</v>
      </c>
      <c r="AQ37" s="346">
        <v>420</v>
      </c>
      <c r="AR37" s="347" t="s">
        <v>523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542</v>
      </c>
      <c r="AL38" s="1190"/>
      <c r="AM38" s="1190"/>
      <c r="AN38" s="1191"/>
      <c r="AO38" s="348" t="s">
        <v>523</v>
      </c>
      <c r="AP38" s="348" t="s">
        <v>523</v>
      </c>
      <c r="AQ38" s="349">
        <v>9</v>
      </c>
      <c r="AR38" s="337" t="s">
        <v>523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543</v>
      </c>
      <c r="AL39" s="1190"/>
      <c r="AM39" s="1190"/>
      <c r="AN39" s="1191"/>
      <c r="AO39" s="345" t="s">
        <v>523</v>
      </c>
      <c r="AP39" s="345" t="s">
        <v>523</v>
      </c>
      <c r="AQ39" s="346">
        <v>-2239</v>
      </c>
      <c r="AR39" s="347" t="s">
        <v>523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544</v>
      </c>
      <c r="AL40" s="1181"/>
      <c r="AM40" s="1181"/>
      <c r="AN40" s="1182"/>
      <c r="AO40" s="345">
        <v>-475610</v>
      </c>
      <c r="AP40" s="345">
        <v>-85959</v>
      </c>
      <c r="AQ40" s="346">
        <v>-71783</v>
      </c>
      <c r="AR40" s="347">
        <v>19.7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300</v>
      </c>
      <c r="AL41" s="1193"/>
      <c r="AM41" s="1193"/>
      <c r="AN41" s="1194"/>
      <c r="AO41" s="345">
        <v>256103</v>
      </c>
      <c r="AP41" s="345">
        <v>46286</v>
      </c>
      <c r="AQ41" s="346">
        <v>30425</v>
      </c>
      <c r="AR41" s="347">
        <v>52.1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514</v>
      </c>
      <c r="AN49" s="1197" t="s">
        <v>548</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549</v>
      </c>
      <c r="AO50" s="362" t="s">
        <v>550</v>
      </c>
      <c r="AP50" s="363" t="s">
        <v>551</v>
      </c>
      <c r="AQ50" s="364" t="s">
        <v>552</v>
      </c>
      <c r="AR50" s="365" t="s">
        <v>553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444187</v>
      </c>
      <c r="AN51" s="367">
        <v>72651</v>
      </c>
      <c r="AO51" s="368">
        <v>-5.5</v>
      </c>
      <c r="AP51" s="369">
        <v>138651</v>
      </c>
      <c r="AQ51" s="370">
        <v>7.8</v>
      </c>
      <c r="AR51" s="371">
        <v>-13.3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324244</v>
      </c>
      <c r="AN52" s="375">
        <v>53033</v>
      </c>
      <c r="AO52" s="376">
        <v>18.2</v>
      </c>
      <c r="AP52" s="377">
        <v>71211</v>
      </c>
      <c r="AQ52" s="378">
        <v>15.7</v>
      </c>
      <c r="AR52" s="379">
        <v>2.5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418560</v>
      </c>
      <c r="AN53" s="367">
        <v>70287</v>
      </c>
      <c r="AO53" s="368">
        <v>-3.3</v>
      </c>
      <c r="AP53" s="369">
        <v>122882</v>
      </c>
      <c r="AQ53" s="370">
        <v>-11.4</v>
      </c>
      <c r="AR53" s="371">
        <v>8.1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346610</v>
      </c>
      <c r="AN54" s="375">
        <v>58205</v>
      </c>
      <c r="AO54" s="376">
        <v>9.8000000000000007</v>
      </c>
      <c r="AP54" s="377">
        <v>65785</v>
      </c>
      <c r="AQ54" s="378">
        <v>-7.6</v>
      </c>
      <c r="AR54" s="379">
        <v>17.399999999999999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440378</v>
      </c>
      <c r="AN55" s="367">
        <v>76085</v>
      </c>
      <c r="AO55" s="368">
        <v>8.1999999999999993</v>
      </c>
      <c r="AP55" s="369">
        <v>114790</v>
      </c>
      <c r="AQ55" s="370">
        <v>-6.6</v>
      </c>
      <c r="AR55" s="371">
        <v>14.8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283900</v>
      </c>
      <c r="AN56" s="375">
        <v>49050</v>
      </c>
      <c r="AO56" s="376">
        <v>-15.7</v>
      </c>
      <c r="AP56" s="377">
        <v>55601</v>
      </c>
      <c r="AQ56" s="378">
        <v>-15.5</v>
      </c>
      <c r="AR56" s="379">
        <v>-0.2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653985</v>
      </c>
      <c r="AN57" s="367">
        <v>115179</v>
      </c>
      <c r="AO57" s="368">
        <v>51.4</v>
      </c>
      <c r="AP57" s="369">
        <v>126262</v>
      </c>
      <c r="AQ57" s="370">
        <v>10</v>
      </c>
      <c r="AR57" s="371">
        <v>41.4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476426</v>
      </c>
      <c r="AN58" s="375">
        <v>83907</v>
      </c>
      <c r="AO58" s="376">
        <v>71.099999999999994</v>
      </c>
      <c r="AP58" s="377">
        <v>56769</v>
      </c>
      <c r="AQ58" s="378">
        <v>2.1</v>
      </c>
      <c r="AR58" s="379">
        <v>69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548898</v>
      </c>
      <c r="AN59" s="367">
        <v>99204</v>
      </c>
      <c r="AO59" s="368">
        <v>-13.9</v>
      </c>
      <c r="AP59" s="369">
        <v>126525</v>
      </c>
      <c r="AQ59" s="370">
        <v>0.2</v>
      </c>
      <c r="AR59" s="371">
        <v>-14.1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144204</v>
      </c>
      <c r="AN60" s="375">
        <v>26063</v>
      </c>
      <c r="AO60" s="376">
        <v>-68.900000000000006</v>
      </c>
      <c r="AP60" s="377">
        <v>67052</v>
      </c>
      <c r="AQ60" s="378">
        <v>18.100000000000001</v>
      </c>
      <c r="AR60" s="379">
        <v>-87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501202</v>
      </c>
      <c r="AN61" s="382">
        <v>86681</v>
      </c>
      <c r="AO61" s="383">
        <v>7.4</v>
      </c>
      <c r="AP61" s="384">
        <v>125822</v>
      </c>
      <c r="AQ61" s="385">
        <v>0</v>
      </c>
      <c r="AR61" s="371">
        <v>7.4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315077</v>
      </c>
      <c r="AN62" s="375">
        <v>54052</v>
      </c>
      <c r="AO62" s="376">
        <v>2.9</v>
      </c>
      <c r="AP62" s="377">
        <v>63284</v>
      </c>
      <c r="AQ62" s="378">
        <v>2.6</v>
      </c>
      <c r="AR62" s="379">
        <v>0.3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RfKAI4ZsZ4IukNwJaQm8NqpLFjv/TtOGaOGd1ydtsTP5tPLpzY8UodAl+QA0zuonCmN59eBZ1PIecaU9Bj5P1w==" saltValue="BvfrD4L5z0VsZVLjJaZOM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row r="120" spans="125:125" ht="13.5" hidden="1" customHeight="1" x14ac:dyDescent="0.15"/>
    <row r="121" spans="125:125" ht="13.5" hidden="1" customHeight="1" x14ac:dyDescent="0.15">
      <c r="DU121" s="292"/>
    </row>
  </sheetData>
  <sheetProtection algorithmName="SHA-512" hashValue="uuhp0oF7yWfK7T2tZ8/PuILmkVCVk/HkXElk3Rpm3t34k4kwnpLRLKguCSBr8pWphMhmo9qDeDCtJ0m57YKPIA==" saltValue="OxCQVYrr6U4ByyFWdsyGn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563</v>
      </c>
    </row>
  </sheetData>
  <sheetProtection algorithmName="SHA-512" hashValue="+royHhz/n3nrmJzWafyo7fD1D7gtnWMriprgdZdIGuJGOJxekELoWiYunHg58/yNIQ77+gSipSQL+PlnrzKFYA==" saltValue="YnUU/C8FUOiYw7Cbxfpo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00" t="s">
        <v>3</v>
      </c>
      <c r="D47" s="1200"/>
      <c r="E47" s="1201"/>
      <c r="F47" s="11">
        <v>44.45</v>
      </c>
      <c r="G47" s="12">
        <v>40.81</v>
      </c>
      <c r="H47" s="12">
        <v>36.24</v>
      </c>
      <c r="I47" s="12">
        <v>32.9</v>
      </c>
      <c r="J47" s="13">
        <v>36.880000000000003</v>
      </c>
    </row>
    <row r="48" spans="2:10" ht="57.75" customHeight="1" x14ac:dyDescent="0.15">
      <c r="B48" s="14"/>
      <c r="C48" s="1202" t="s">
        <v>4</v>
      </c>
      <c r="D48" s="1202"/>
      <c r="E48" s="1203"/>
      <c r="F48" s="15">
        <v>3.43</v>
      </c>
      <c r="G48" s="16">
        <v>2.4700000000000002</v>
      </c>
      <c r="H48" s="16">
        <v>2.17</v>
      </c>
      <c r="I48" s="16">
        <v>2.69</v>
      </c>
      <c r="J48" s="17">
        <v>7.26</v>
      </c>
    </row>
    <row r="49" spans="2:10" ht="57.75" customHeight="1" thickBot="1" x14ac:dyDescent="0.2">
      <c r="B49" s="18"/>
      <c r="C49" s="1204" t="s">
        <v>5</v>
      </c>
      <c r="D49" s="1204"/>
      <c r="E49" s="1205"/>
      <c r="F49" s="19" t="s">
        <v>569</v>
      </c>
      <c r="G49" s="20" t="s">
        <v>570</v>
      </c>
      <c r="H49" s="20" t="s">
        <v>571</v>
      </c>
      <c r="I49" s="20" t="s">
        <v>572</v>
      </c>
      <c r="J49" s="21">
        <v>9.36</v>
      </c>
    </row>
    <row r="50" spans="2:10" ht="13.5" customHeight="1" x14ac:dyDescent="0.15"/>
  </sheetData>
  <sheetProtection algorithmName="SHA-512" hashValue="1ZiSsckHdt2KG+MVsSMN57YVE7M2QNxcl2XXLgmmKERLebXSHxWwoNQidZfaamY3o6JOgzD5fTonvJHO4woY8g==" saltValue="bALZVLBnrIGH+fbYcWs3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2022-03-17T00:24:28Z</cp:lastPrinted>
  <dcterms:created xsi:type="dcterms:W3CDTF">2022-02-02T06:15:11Z</dcterms:created>
  <dcterms:modified xsi:type="dcterms:W3CDTF">2022-09-15T00:08:54Z</dcterms:modified>
  <cp:category/>
</cp:coreProperties>
</file>